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585"/>
  </bookViews>
  <sheets>
    <sheet name="Sheet3" sheetId="3" r:id="rId1"/>
    <sheet name="I-P to SI" sheetId="1" r:id="rId2"/>
    <sheet name="SI to I-P" sheetId="2" r:id="rId3"/>
  </sheets>
  <calcPr calcId="125725"/>
</workbook>
</file>

<file path=xl/calcChain.xml><?xml version="1.0" encoding="utf-8"?>
<calcChain xmlns="http://schemas.openxmlformats.org/spreadsheetml/2006/main">
  <c r="C61" i="2"/>
  <c r="C34"/>
  <c r="C35"/>
  <c r="C44"/>
  <c r="C64"/>
  <c r="C10"/>
  <c r="C11"/>
  <c r="C15"/>
  <c r="C16"/>
  <c r="C17"/>
  <c r="C115"/>
  <c r="C116"/>
  <c r="C111"/>
  <c r="C118"/>
  <c r="C117"/>
  <c r="C28"/>
  <c r="C27"/>
  <c r="C65"/>
  <c r="C12"/>
  <c r="C94"/>
  <c r="C86"/>
  <c r="C62"/>
  <c r="C97"/>
  <c r="C103"/>
  <c r="C112"/>
  <c r="C113"/>
  <c r="C2"/>
  <c r="C53"/>
  <c r="C82"/>
  <c r="C55"/>
  <c r="C56"/>
  <c r="C104"/>
  <c r="C109"/>
  <c r="C58"/>
  <c r="C63"/>
  <c r="C87"/>
  <c r="C45"/>
  <c r="C66"/>
  <c r="C49"/>
  <c r="C50"/>
  <c r="C102"/>
  <c r="C13"/>
  <c r="C14"/>
  <c r="C114"/>
  <c r="C52"/>
  <c r="C46"/>
  <c r="C80"/>
  <c r="C51"/>
  <c r="C48"/>
  <c r="C79"/>
  <c r="C4"/>
  <c r="C8"/>
  <c r="C7"/>
  <c r="C40"/>
  <c r="C41"/>
  <c r="C83"/>
  <c r="C36"/>
  <c r="C105"/>
  <c r="C84"/>
  <c r="C90"/>
  <c r="C85"/>
  <c r="C75"/>
  <c r="C81"/>
  <c r="C88"/>
  <c r="C89"/>
  <c r="C73"/>
  <c r="C29"/>
  <c r="C98"/>
  <c r="C33"/>
  <c r="C92"/>
  <c r="C67"/>
  <c r="C119"/>
  <c r="C93"/>
  <c r="C30"/>
  <c r="C31"/>
  <c r="C32"/>
  <c r="C57"/>
  <c r="C37"/>
  <c r="C38"/>
  <c r="C106"/>
  <c r="C5"/>
  <c r="C99"/>
  <c r="C76"/>
  <c r="C91"/>
  <c r="C22"/>
  <c r="C20"/>
  <c r="C19"/>
  <c r="C68"/>
  <c r="C18"/>
  <c r="C6"/>
  <c r="C100"/>
  <c r="C101"/>
  <c r="C95"/>
  <c r="C96"/>
  <c r="C110"/>
  <c r="C25"/>
  <c r="C26"/>
  <c r="C42"/>
  <c r="C107"/>
  <c r="C21"/>
  <c r="C23"/>
  <c r="C24"/>
  <c r="C71"/>
  <c r="C39"/>
  <c r="C3"/>
  <c r="C47"/>
  <c r="C59"/>
  <c r="C77"/>
  <c r="C78"/>
  <c r="C74"/>
  <c r="C70"/>
  <c r="C72"/>
  <c r="C43"/>
  <c r="C108"/>
  <c r="C120"/>
  <c r="C54"/>
  <c r="C60"/>
  <c r="C69"/>
  <c r="C9"/>
  <c r="C93" i="1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9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2"/>
</calcChain>
</file>

<file path=xl/sharedStrings.xml><?xml version="1.0" encoding="utf-8"?>
<sst xmlns="http://schemas.openxmlformats.org/spreadsheetml/2006/main" count="487" uniqueCount="182">
  <si>
    <t>ha</t>
  </si>
  <si>
    <r>
      <t>in·lb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(torque or moment) </t>
    </r>
  </si>
  <si>
    <t>mN·m</t>
  </si>
  <si>
    <r>
      <t>m</t>
    </r>
    <r>
      <rPr>
        <vertAlign val="superscript"/>
        <sz val="7.5"/>
        <color theme="1"/>
        <rFont val="Times New Roman"/>
        <family val="1"/>
      </rPr>
      <t>2 </t>
    </r>
  </si>
  <si>
    <r>
      <t>in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</si>
  <si>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mm</t>
    </r>
    <r>
      <rPr>
        <vertAlign val="superscript"/>
        <sz val="7.5"/>
        <color theme="1"/>
        <rFont val="Times New Roman"/>
        <family val="1"/>
      </rPr>
      <t>2</t>
    </r>
  </si>
  <si>
    <t xml:space="preserve">atmosphere (standard) </t>
  </si>
  <si>
    <t>kPa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</si>
  <si>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(volume) </t>
    </r>
  </si>
  <si>
    <t>mL</t>
  </si>
  <si>
    <t xml:space="preserve">bar 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</si>
  <si>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/min (SCIM) </t>
    </r>
  </si>
  <si>
    <t>mL/s</t>
  </si>
  <si>
    <t xml:space="preserve">barrel (42 U.S. gal, petroleum) </t>
  </si>
  <si>
    <t>L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</si>
  <si>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(section modulus) </t>
    </r>
  </si>
  <si>
    <r>
      <t>mm</t>
    </r>
    <r>
      <rPr>
        <vertAlign val="superscript"/>
        <sz val="7.5"/>
        <color theme="1"/>
        <rFont val="Times New Roman"/>
        <family val="1"/>
      </rPr>
      <t>3</t>
    </r>
  </si>
  <si>
    <r>
      <t>m</t>
    </r>
    <r>
      <rPr>
        <vertAlign val="superscript"/>
        <sz val="7.5"/>
        <color theme="1"/>
        <rFont val="Times New Roman"/>
        <family val="1"/>
      </rPr>
      <t>3</t>
    </r>
  </si>
  <si>
    <r>
      <t>in</t>
    </r>
    <r>
      <rPr>
        <vertAlign val="superscript"/>
        <sz val="7.5"/>
        <color theme="1"/>
        <rFont val="Times New Roman"/>
        <family val="1"/>
      </rPr>
      <t>4</t>
    </r>
    <r>
      <rPr>
        <sz val="12"/>
        <color theme="1"/>
        <rFont val="Georgia"/>
        <family val="1"/>
      </rPr>
      <t xml:space="preserve"> (section moment) </t>
    </r>
  </si>
  <si>
    <r>
      <t>mm</t>
    </r>
    <r>
      <rPr>
        <vertAlign val="superscript"/>
        <sz val="7.5"/>
        <color theme="1"/>
        <rFont val="Times New Roman"/>
        <family val="1"/>
      </rPr>
      <t>4</t>
    </r>
  </si>
  <si>
    <t xml:space="preserve">Btu (International Table) </t>
  </si>
  <si>
    <t>J</t>
  </si>
  <si>
    <t xml:space="preserve">kWh </t>
  </si>
  <si>
    <t>MJ</t>
  </si>
  <si>
    <t xml:space="preserve">Btu (thermochemical)  </t>
  </si>
  <si>
    <t xml:space="preserve">kW/1000 cfm </t>
  </si>
  <si>
    <r>
      <t>kJ/m</t>
    </r>
    <r>
      <rPr>
        <vertAlign val="superscript"/>
        <sz val="7.5"/>
        <color theme="1"/>
        <rFont val="Times New Roman"/>
        <family val="1"/>
      </rPr>
      <t>3</t>
    </r>
  </si>
  <si>
    <r>
      <t>Btu/ft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(International Table) </t>
    </r>
  </si>
  <si>
    <r>
      <t>J/m</t>
    </r>
    <r>
      <rPr>
        <vertAlign val="superscript"/>
        <sz val="7.5"/>
        <color theme="1"/>
        <rFont val="Times New Roman"/>
        <family val="1"/>
      </rPr>
      <t>2</t>
    </r>
  </si>
  <si>
    <t xml:space="preserve">kilopond (kg force) </t>
  </si>
  <si>
    <t>N</t>
  </si>
  <si>
    <r>
      <t>Btu/ft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(International Table) </t>
    </r>
  </si>
  <si>
    <r>
      <t>J/m</t>
    </r>
    <r>
      <rPr>
        <vertAlign val="superscript"/>
        <sz val="7.5"/>
        <color theme="1"/>
        <rFont val="Times New Roman"/>
        <family val="1"/>
      </rPr>
      <t>3</t>
    </r>
  </si>
  <si>
    <r>
      <t>kip (1000 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) </t>
    </r>
  </si>
  <si>
    <t>kN</t>
  </si>
  <si>
    <t xml:space="preserve">Btu/gal </t>
  </si>
  <si>
    <r>
      <t>kip/in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(ksi) </t>
    </r>
  </si>
  <si>
    <t>MPa</t>
  </si>
  <si>
    <r>
      <t>Btu·ft/h·ft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</t>
    </r>
  </si>
  <si>
    <t>W/(m·K)</t>
  </si>
  <si>
    <t xml:space="preserve">litre </t>
  </si>
  <si>
    <r>
      <t>Btu·in/h·ft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(thermal conductivity </t>
    </r>
    <r>
      <rPr>
        <i/>
        <sz val="7.5"/>
        <color theme="1"/>
        <rFont val="Georgia"/>
        <family val="1"/>
      </rPr>
      <t>k</t>
    </r>
    <r>
      <rPr>
        <sz val="12"/>
        <color theme="1"/>
        <rFont val="Georgia"/>
        <family val="1"/>
      </rPr>
      <t>) .</t>
    </r>
  </si>
  <si>
    <t xml:space="preserve">met </t>
  </si>
  <si>
    <r>
      <t>W/m</t>
    </r>
    <r>
      <rPr>
        <vertAlign val="superscript"/>
        <sz val="7.5"/>
        <color theme="1"/>
        <rFont val="Times New Roman"/>
        <family val="1"/>
      </rPr>
      <t>2</t>
    </r>
  </si>
  <si>
    <t xml:space="preserve">Btu/h </t>
  </si>
  <si>
    <t>W</t>
  </si>
  <si>
    <r>
      <t>micron (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m) of mercury (60°F) </t>
    </r>
  </si>
  <si>
    <t>mPa</t>
  </si>
  <si>
    <r>
      <t>Btu/h·ft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</si>
  <si>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mile </t>
  </si>
  <si>
    <t>km</t>
  </si>
  <si>
    <r>
      <t>Btu/h·ft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(overall heat transfer coefficient </t>
    </r>
    <r>
      <rPr>
        <i/>
        <sz val="7.5"/>
        <color theme="1"/>
        <rFont val="Georgia"/>
        <family val="1"/>
      </rPr>
      <t>U</t>
    </r>
    <r>
      <rPr>
        <sz val="12"/>
        <color theme="1"/>
        <rFont val="Georgia"/>
        <family val="1"/>
      </rPr>
      <t xml:space="preserve">) </t>
    </r>
  </si>
  <si>
    <r>
      <t>W/(m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·K)</t>
    </r>
  </si>
  <si>
    <t xml:space="preserve">mile, nautical </t>
  </si>
  <si>
    <t xml:space="preserve">Btu/lb </t>
  </si>
  <si>
    <t>kJ/kg</t>
  </si>
  <si>
    <t xml:space="preserve">mile per hour (mph) </t>
  </si>
  <si>
    <t>km/h</t>
  </si>
  <si>
    <r>
      <t xml:space="preserve">Btu/lb·°F (specific heat </t>
    </r>
    <r>
      <rPr>
        <i/>
        <sz val="12"/>
        <color theme="1"/>
        <rFont val="Georgia"/>
        <family val="1"/>
      </rPr>
      <t>c</t>
    </r>
    <r>
      <rPr>
        <i/>
        <vertAlign val="subscript"/>
        <sz val="12"/>
        <color theme="1"/>
        <rFont val="Georgia"/>
        <family val="1"/>
      </rPr>
      <t>p</t>
    </r>
    <r>
      <rPr>
        <sz val="12"/>
        <color theme="1"/>
        <rFont val="Georgia"/>
        <family val="1"/>
      </rPr>
      <t xml:space="preserve">) </t>
    </r>
  </si>
  <si>
    <t>kJ/(kg·K)</t>
  </si>
  <si>
    <t>m/s</t>
  </si>
  <si>
    <t xml:space="preserve">bushel (dry, U.S.) </t>
  </si>
  <si>
    <t xml:space="preserve">millibar </t>
  </si>
  <si>
    <t xml:space="preserve">calorie (thermochemical) </t>
  </si>
  <si>
    <t xml:space="preserve">mm of mercury (60°F) </t>
  </si>
  <si>
    <r>
      <t xml:space="preserve">centipoise (dynamic viscosity </t>
    </r>
    <r>
      <rPr>
        <sz val="7.5"/>
        <color theme="1"/>
        <rFont val="Symbol"/>
        <family val="1"/>
        <charset val="2"/>
      </rPr>
      <t>m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</si>
  <si>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t>mPa·s</t>
  </si>
  <si>
    <t xml:space="preserve">mm of water (60°F) </t>
  </si>
  <si>
    <t>Pa</t>
  </si>
  <si>
    <r>
      <t xml:space="preserve">centistokes (kinematic viscosity </t>
    </r>
    <r>
      <rPr>
        <sz val="7.5"/>
        <color theme="1"/>
        <rFont val="Symbol"/>
        <family val="1"/>
        <charset val="2"/>
      </rPr>
      <t>n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</si>
  <si>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r>
      <t>mm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/s</t>
    </r>
  </si>
  <si>
    <t xml:space="preserve">ounce (mass, avoirdupois) </t>
  </si>
  <si>
    <t>g</t>
  </si>
  <si>
    <t xml:space="preserve">clo </t>
  </si>
  <si>
    <r>
      <t>(m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·K)/W</t>
    </r>
  </si>
  <si>
    <t xml:space="preserve">ounce (force or thrust) </t>
  </si>
  <si>
    <t xml:space="preserve">dyne </t>
  </si>
  <si>
    <t xml:space="preserve">ounce (liquid, U.S.) </t>
  </si>
  <si>
    <r>
      <t>dyne/cm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</si>
  <si>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ounce inch (torque, moment) </t>
  </si>
  <si>
    <t xml:space="preserve">EDR hot water (150 Btu/h) </t>
  </si>
  <si>
    <t xml:space="preserve">ounce (avoirdupois) per gallon </t>
  </si>
  <si>
    <r>
      <t>kg/m</t>
    </r>
    <r>
      <rPr>
        <vertAlign val="superscript"/>
        <sz val="7.5"/>
        <color theme="1"/>
        <rFont val="Times New Roman"/>
        <family val="1"/>
      </rPr>
      <t>3</t>
    </r>
  </si>
  <si>
    <t xml:space="preserve">EDR steam (240 Btu/h) </t>
  </si>
  <si>
    <t xml:space="preserve">perm (permeance at 32°F) </t>
  </si>
  <si>
    <r>
      <t>kg/(Pa·s·m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)</t>
    </r>
  </si>
  <si>
    <t xml:space="preserve">EER </t>
  </si>
  <si>
    <t>COP</t>
  </si>
  <si>
    <t xml:space="preserve">perm inch (permeability at 32°F) </t>
  </si>
  <si>
    <t>kg/(Pa·s·m)</t>
  </si>
  <si>
    <t xml:space="preserve">ft </t>
  </si>
  <si>
    <t>m</t>
  </si>
  <si>
    <t xml:space="preserve">pint (liquid, U.S.) </t>
  </si>
  <si>
    <t>mm</t>
  </si>
  <si>
    <t xml:space="preserve">ft/min, fpm </t>
  </si>
  <si>
    <t xml:space="preserve">lb (avoirdupois, mass) </t>
  </si>
  <si>
    <t>kg</t>
  </si>
  <si>
    <t xml:space="preserve">ft/s, fps </t>
  </si>
  <si>
    <t xml:space="preserve">ft of water </t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</si>
  <si>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(force or thrust) </t>
    </r>
  </si>
  <si>
    <t xml:space="preserve">ft of water per 100 ft pipe </t>
  </si>
  <si>
    <t>Pa/m</t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</si>
  <si>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/ft (uniform load) </t>
    </r>
  </si>
  <si>
    <t>N/m</t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</si>
  <si>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</si>
  <si>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m</t>
    </r>
    <r>
      <rPr>
        <vertAlign val="superscript"/>
        <sz val="7.5"/>
        <color theme="1"/>
        <rFont val="Times New Roman"/>
        <family val="1"/>
      </rPr>
      <t>2</t>
    </r>
  </si>
  <si>
    <r>
      <t xml:space="preserve">lb/ft·h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</si>
  <si>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·h·°F/Btu (thermal resistance </t>
    </r>
    <r>
      <rPr>
        <i/>
        <sz val="7.5"/>
        <color theme="1"/>
        <rFont val="Georgia"/>
        <family val="1"/>
      </rPr>
      <t>R</t>
    </r>
    <r>
      <rPr>
        <sz val="12"/>
        <color theme="1"/>
        <rFont val="Georgia"/>
        <family val="1"/>
      </rPr>
      <t xml:space="preserve">) </t>
    </r>
  </si>
  <si>
    <r>
      <t xml:space="preserve">lb/ft·s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</si>
  <si>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/s (kinematic viscosity </t>
    </r>
    <r>
      <rPr>
        <sz val="7.5"/>
        <color theme="1"/>
        <rFont val="Symbol"/>
        <family val="1"/>
        <charset val="2"/>
      </rPr>
      <t>n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</si>
  <si>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>·s/ft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</si>
  <si>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t>Pa·s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</si>
  <si>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</t>
    </r>
  </si>
  <si>
    <t xml:space="preserve">lb/h </t>
  </si>
  <si>
    <t>kg/s</t>
  </si>
  <si>
    <t xml:space="preserve">lb/min 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</si>
  <si>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/min, cfm </t>
    </r>
  </si>
  <si>
    <t>L/s</t>
  </si>
  <si>
    <t xml:space="preserve">lb/h [steam at 212°F (100°C)] </t>
  </si>
  <si>
    <t>kW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</si>
  <si>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/s, cfs </t>
    </r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</si>
  <si>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>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</si>
  <si>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(torque or moment) </t>
    </r>
  </si>
  <si>
    <t>N·m</t>
  </si>
  <si>
    <r>
      <t>lb/ft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</si>
  <si>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kg/m</t>
    </r>
    <r>
      <rPr>
        <vertAlign val="superscript"/>
        <sz val="7.5"/>
        <color theme="1"/>
        <rFont val="Times New Roman"/>
        <family val="1"/>
      </rPr>
      <t>2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</si>
  <si>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(work) </t>
    </r>
  </si>
  <si>
    <r>
      <t>lb/ft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(density </t>
    </r>
    <r>
      <rPr>
        <sz val="7.5"/>
        <color theme="1"/>
        <rFont val="Symbol"/>
        <family val="1"/>
        <charset val="2"/>
      </rPr>
      <t>r</t>
    </r>
    <r>
      <rPr>
        <sz val="12"/>
        <color theme="1"/>
        <rFont val="Georgia"/>
        <family val="1"/>
      </rPr>
      <t xml:space="preserve">) 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</si>
  <si>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/lb (specific energy) </t>
    </r>
  </si>
  <si>
    <t>J/kg</t>
  </si>
  <si>
    <t xml:space="preserve">lb/gallon </t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</si>
  <si>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/min (power) </t>
    </r>
  </si>
  <si>
    <t xml:space="preserve">ppm (by mass) </t>
  </si>
  <si>
    <t>mg/kg</t>
  </si>
  <si>
    <t xml:space="preserve">footcandle </t>
  </si>
  <si>
    <t>lx</t>
  </si>
  <si>
    <t xml:space="preserve">psi </t>
  </si>
  <si>
    <r>
      <t>quad (10</t>
    </r>
    <r>
      <rPr>
        <vertAlign val="superscript"/>
        <sz val="7.5"/>
        <color theme="1"/>
        <rFont val="Times New Roman"/>
        <family val="1"/>
      </rPr>
      <t>15</t>
    </r>
    <r>
      <rPr>
        <sz val="12"/>
        <color theme="1"/>
        <rFont val="Georgia"/>
        <family val="1"/>
      </rPr>
      <t xml:space="preserve"> Btu) </t>
    </r>
  </si>
  <si>
    <t>EJ</t>
  </si>
  <si>
    <t xml:space="preserve">gph </t>
  </si>
  <si>
    <t xml:space="preserve">quart (liquid, U.S.) </t>
  </si>
  <si>
    <t xml:space="preserve">gpm </t>
  </si>
  <si>
    <r>
      <t>square (100 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) </t>
    </r>
  </si>
  <si>
    <r>
      <t>gpm/ft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</si>
  <si>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L/(s·m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)</t>
    </r>
  </si>
  <si>
    <t xml:space="preserve">tablespoon (approximately) </t>
  </si>
  <si>
    <t xml:space="preserve">gpm/ton refrigeration </t>
  </si>
  <si>
    <t>mL/J</t>
  </si>
  <si>
    <t xml:space="preserve">teaspoon (approximately) </t>
  </si>
  <si>
    <t xml:space="preserve">grain (1/7000 lb) </t>
  </si>
  <si>
    <t xml:space="preserve">therm (U.S.) </t>
  </si>
  <si>
    <t xml:space="preserve">gr/gal </t>
  </si>
  <si>
    <r>
      <t>g/m</t>
    </r>
    <r>
      <rPr>
        <vertAlign val="superscript"/>
        <sz val="7.5"/>
        <color theme="1"/>
        <rFont val="Times New Roman"/>
        <family val="1"/>
      </rPr>
      <t>3</t>
    </r>
  </si>
  <si>
    <t xml:space="preserve">ton, long (2240 lb) </t>
  </si>
  <si>
    <t>Mg</t>
  </si>
  <si>
    <t xml:space="preserve">gr/lb </t>
  </si>
  <si>
    <t>g/kg</t>
  </si>
  <si>
    <t xml:space="preserve">ton, short (2000 lb) </t>
  </si>
  <si>
    <t>Mg; t (tonne)</t>
  </si>
  <si>
    <r>
      <t>horsepower (boiler) (33,</t>
    </r>
    <r>
      <rPr>
        <sz val="12"/>
        <color theme="1"/>
        <rFont val="Times"/>
        <family val="1"/>
      </rPr>
      <t xml:space="preserve"> </t>
    </r>
    <r>
      <rPr>
        <sz val="12"/>
        <color theme="1"/>
        <rFont val="Georgia"/>
        <family val="1"/>
      </rPr>
      <t xml:space="preserve">470 Btu/h) </t>
    </r>
  </si>
  <si>
    <r>
      <t>horsepower (550 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/s) </t>
    </r>
  </si>
  <si>
    <t xml:space="preserve">torr (1 mm Hg at 0°C) </t>
  </si>
  <si>
    <t xml:space="preserve">inch </t>
  </si>
  <si>
    <t xml:space="preserve">watt per square foot </t>
  </si>
  <si>
    <t xml:space="preserve">in. of mercury (60°F) </t>
  </si>
  <si>
    <t xml:space="preserve">yd </t>
  </si>
  <si>
    <t xml:space="preserve">in. of water (60°F) </t>
  </si>
  <si>
    <r>
      <t>yd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</si>
  <si>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in/100 ft, thermal expansion coefficient </t>
  </si>
  <si>
    <t>mm/m</t>
  </si>
  <si>
    <r>
      <t>yd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</t>
    </r>
  </si>
  <si>
    <t>Conversion Factor</t>
  </si>
  <si>
    <r>
      <t>ton, refrigeration (12,</t>
    </r>
    <r>
      <rPr>
        <sz val="12"/>
        <color theme="1"/>
        <rFont val="Georgia"/>
        <family val="1"/>
      </rPr>
      <t xml:space="preserve">000 Btu/h) </t>
    </r>
  </si>
  <si>
    <r>
      <t>acre (43,560 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) </t>
    </r>
  </si>
  <si>
    <t>pound:</t>
  </si>
  <si>
    <r>
      <t>gallon (U.S., 231 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) </t>
    </r>
  </si>
  <si>
    <t>Enter I-P Number</t>
  </si>
  <si>
    <t>I-P Unit</t>
  </si>
  <si>
    <t>SI Unit</t>
  </si>
  <si>
    <t>Enter SI Number</t>
  </si>
  <si>
    <t>SI Conversion</t>
  </si>
  <si>
    <t>I-P Conversion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</si>
</sst>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vertAlign val="superscript"/>
      <sz val="7.5"/>
      <color theme="1"/>
      <name val="Times New Roman"/>
      <family val="1"/>
    </font>
    <font>
      <vertAlign val="subscript"/>
      <sz val="7.5"/>
      <color theme="1"/>
      <name val="Times New Roman"/>
      <family val="1"/>
    </font>
    <font>
      <i/>
      <sz val="12"/>
      <color theme="1"/>
      <name val="Georgia"/>
      <family val="1"/>
    </font>
    <font>
      <i/>
      <sz val="7.5"/>
      <color theme="1"/>
      <name val="Georgia"/>
      <family val="1"/>
    </font>
    <font>
      <sz val="7.5"/>
      <color theme="1"/>
      <name val="Symbol"/>
      <family val="1"/>
      <charset val="2"/>
    </font>
    <font>
      <i/>
      <vertAlign val="subscript"/>
      <sz val="12"/>
      <color theme="1"/>
      <name val="Georgia"/>
      <family val="1"/>
    </font>
    <font>
      <sz val="7.5"/>
      <color theme="1"/>
      <name val="Times New Roman"/>
      <family val="1"/>
    </font>
    <font>
      <sz val="12"/>
      <color theme="1"/>
      <name val="Times"/>
      <family val="1"/>
    </font>
    <font>
      <b/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1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2" fillId="3" borderId="0" xfId="0" applyFont="1" applyFill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0" fillId="2" borderId="4" xfId="0" applyFill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0" fillId="3" borderId="4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hkennedy@ashrae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19050</xdr:rowOff>
    </xdr:from>
    <xdr:to>
      <xdr:col>10</xdr:col>
      <xdr:colOff>285749</xdr:colOff>
      <xdr:row>24</xdr:row>
      <xdr:rowOff>114300</xdr:rowOff>
    </xdr:to>
    <xdr:sp macro="" textlink="">
      <xdr:nvSpPr>
        <xdr:cNvPr id="2" name="TextBox 1">
          <a:hlinkClick xmlns:r="http://schemas.openxmlformats.org/officeDocument/2006/relationships" r:id="rId1" tooltip="Email with questions about this spreadsheet."/>
        </xdr:cNvPr>
        <xdr:cNvSpPr txBox="1"/>
      </xdr:nvSpPr>
      <xdr:spPr>
        <a:xfrm>
          <a:off x="200024" y="209550"/>
          <a:ext cx="6181725" cy="447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>
              <a:latin typeface="CastleT" pitchFamily="34" charset="0"/>
            </a:rPr>
            <a:t>How to Use the SI Guide Conversion Spreadsheet</a:t>
          </a:r>
        </a:p>
        <a:p>
          <a:pPr algn="ctr"/>
          <a:endParaRPr lang="en-US" sz="1200">
            <a:latin typeface="CastleT" pitchFamily="34" charset="0"/>
          </a:endParaRPr>
        </a:p>
        <a:p>
          <a:pPr algn="l"/>
          <a:r>
            <a:rPr lang="en-US" sz="1200">
              <a:latin typeface="CastleT" pitchFamily="34" charset="0"/>
            </a:rPr>
            <a:t>To</a:t>
          </a:r>
          <a:r>
            <a:rPr lang="en-US" sz="1200" baseline="0">
              <a:latin typeface="CastleT" pitchFamily="34" charset="0"/>
            </a:rPr>
            <a:t> convert </a:t>
          </a:r>
          <a:r>
            <a:rPr lang="en-US" sz="1200" baseline="0">
              <a:solidFill>
                <a:schemeClr val="tx2">
                  <a:lumMod val="60000"/>
                  <a:lumOff val="40000"/>
                </a:schemeClr>
              </a:solidFill>
              <a:latin typeface="CastleT" pitchFamily="34" charset="0"/>
            </a:rPr>
            <a:t>from I-P to SI</a:t>
          </a:r>
          <a:r>
            <a:rPr lang="en-US" sz="1200" baseline="0">
              <a:latin typeface="CastleT" pitchFamily="34" charset="0"/>
            </a:rPr>
            <a:t>,</a:t>
          </a:r>
        </a:p>
        <a:p>
          <a:pPr lvl="1" algn="l"/>
          <a:r>
            <a:rPr lang="en-US" sz="1200">
              <a:latin typeface="CastleT" pitchFamily="34" charset="0"/>
            </a:rPr>
            <a:t>·</a:t>
          </a:r>
          <a:r>
            <a:rPr lang="en-US" sz="1200" baseline="0">
              <a:latin typeface="CastleT" pitchFamily="34" charset="0"/>
            </a:rPr>
            <a:t> Go to the "I-P to SI" tab.</a:t>
          </a:r>
        </a:p>
        <a:p>
          <a:pPr lvl="1" algn="l"/>
          <a:r>
            <a:rPr lang="en-US" sz="1200" baseline="0">
              <a:latin typeface="CastleT" pitchFamily="34" charset="0"/>
            </a:rPr>
            <a:t>· Find the relevant unit under the "I-P Unit" column.</a:t>
          </a:r>
        </a:p>
        <a:p>
          <a:pPr lvl="1" algn="l"/>
          <a:r>
            <a:rPr lang="en-US" sz="1200" baseline="0">
              <a:latin typeface="CastleT" pitchFamily="34" charset="0"/>
            </a:rPr>
            <a:t>· Enter the number  in the blue column to the right of the unit.</a:t>
          </a:r>
        </a:p>
        <a:p>
          <a:pPr lvl="1" algn="l"/>
          <a:r>
            <a:rPr lang="en-US" sz="1200" baseline="0">
              <a:latin typeface="CastleT" pitchFamily="34" charset="0"/>
            </a:rPr>
            <a:t>· The SI conversion will appear in the red column, on the same row.</a:t>
          </a:r>
        </a:p>
        <a:p>
          <a:pPr lvl="1" algn="l"/>
          <a:r>
            <a:rPr lang="en-US" sz="1200" baseline="0">
              <a:latin typeface="CastleT" pitchFamily="34" charset="0"/>
            </a:rPr>
            <a:t>· SI units are shown next to the SI conversion.</a:t>
          </a:r>
        </a:p>
        <a:p>
          <a:pPr lvl="1" algn="l"/>
          <a:endParaRPr lang="en-US" sz="1200" baseline="0">
            <a:latin typeface="CastleT" pitchFamily="34" charset="0"/>
          </a:endParaRPr>
        </a:p>
        <a:p>
          <a:r>
            <a:rPr lang="en-US" sz="120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To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 convert </a:t>
          </a:r>
          <a:r>
            <a:rPr lang="en-US" sz="1200" baseline="0">
              <a:solidFill>
                <a:srgbClr val="C00000"/>
              </a:solidFill>
              <a:latin typeface="CastleT" pitchFamily="34" charset="0"/>
              <a:ea typeface="+mn-ea"/>
              <a:cs typeface="+mn-cs"/>
            </a:rPr>
            <a:t>from SI to I-P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,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 Go to the "SI to I-P" tab.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Find the relevant unit under the "SI Unit" column.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Enter the number  in the red column to the right of the unit.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The I-P conversion will appear in the blue column, on the same row.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I-P units are shown next to the I-P conversion.</a:t>
          </a:r>
          <a:endParaRPr lang="en-US" sz="1200">
            <a:solidFill>
              <a:schemeClr val="dk1"/>
            </a:solidFill>
            <a:latin typeface="CastleT" pitchFamily="34" charset="0"/>
            <a:ea typeface="+mn-ea"/>
            <a:cs typeface="+mn-cs"/>
          </a:endParaRPr>
        </a:p>
        <a:p>
          <a:pPr lvl="1" algn="l"/>
          <a:endParaRPr lang="en-US" sz="1200">
            <a:latin typeface="CastleT" pitchFamily="34" charset="0"/>
          </a:endParaRPr>
        </a:p>
        <a:p>
          <a:pPr lvl="0" algn="l"/>
          <a:r>
            <a:rPr lang="en-US" sz="1200">
              <a:latin typeface="CastleT" pitchFamily="34" charset="0"/>
            </a:rPr>
            <a:t>For convenience, the conversion factor is shown in</a:t>
          </a:r>
          <a:r>
            <a:rPr lang="en-US" sz="1200" baseline="0">
              <a:latin typeface="CastleT" pitchFamily="34" charset="0"/>
            </a:rPr>
            <a:t> the far right column on each tab.</a:t>
          </a:r>
        </a:p>
        <a:p>
          <a:pPr lvl="0" algn="l"/>
          <a:endParaRPr lang="en-US" sz="1200" baseline="0">
            <a:latin typeface="CastleT" pitchFamily="34" charset="0"/>
          </a:endParaRPr>
        </a:p>
        <a:p>
          <a:pPr lvl="0" algn="l"/>
          <a:r>
            <a:rPr lang="en-US" sz="1200" baseline="0">
              <a:latin typeface="CastleT" pitchFamily="34" charset="0"/>
            </a:rPr>
            <a:t>If you have questions about this conversion spreadsheet, please contact Handbook managing editor Heather Kennedy at </a:t>
          </a:r>
          <a:r>
            <a:rPr lang="en-US" sz="1200" u="sng" baseline="0">
              <a:solidFill>
                <a:srgbClr val="0070C0"/>
              </a:solidFill>
              <a:latin typeface="CastleT" pitchFamily="34" charset="0"/>
            </a:rPr>
            <a:t>hkennedy@ashrae.org</a:t>
          </a:r>
          <a:r>
            <a:rPr lang="en-US" sz="1200" baseline="0">
              <a:latin typeface="CastleT" pitchFamily="34" charset="0"/>
            </a:rPr>
            <a:t>.</a:t>
          </a:r>
        </a:p>
        <a:p>
          <a:pPr lvl="0" algn="l"/>
          <a:endParaRPr lang="en-US" sz="1200" baseline="0">
            <a:latin typeface="CastleT" pitchFamily="34" charset="0"/>
          </a:endParaRPr>
        </a:p>
        <a:p>
          <a:pPr lvl="0" algn="l"/>
          <a:r>
            <a:rPr lang="en-US" sz="1200" i="1" baseline="0">
              <a:latin typeface="CastleT" pitchFamily="34" charset="0"/>
            </a:rPr>
            <a:t>Source</a:t>
          </a:r>
          <a:r>
            <a:rPr lang="en-US" sz="1200" i="0" baseline="0">
              <a:latin typeface="CastleT" pitchFamily="34" charset="0"/>
            </a:rPr>
            <a:t>: Chapter 38, Units and Conversions, in the 2013 </a:t>
          </a:r>
          <a:r>
            <a:rPr lang="en-US" sz="1200" i="1" baseline="0">
              <a:latin typeface="CastleT" pitchFamily="34" charset="0"/>
            </a:rPr>
            <a:t>ASHRAE Handbook—Fundamentals.</a:t>
          </a:r>
          <a:endParaRPr lang="en-US" sz="1200" i="1">
            <a:latin typeface="Castle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9"/>
  <sheetViews>
    <sheetView tabSelected="1" workbookViewId="0">
      <selection activeCell="M14" sqref="M14"/>
    </sheetView>
  </sheetViews>
  <sheetFormatPr defaultRowHeight="15"/>
  <sheetData>
    <row r="1" spans="1:1">
      <c r="A1" s="10"/>
    </row>
    <row r="2" spans="1:1">
      <c r="A2" s="10"/>
    </row>
    <row r="3" spans="1:1">
      <c r="A3" s="10"/>
    </row>
    <row r="4" spans="1:1">
      <c r="A4" s="10"/>
    </row>
    <row r="5" spans="1:1">
      <c r="A5" s="10"/>
    </row>
    <row r="6" spans="1:1">
      <c r="A6" s="10"/>
    </row>
    <row r="7" spans="1:1">
      <c r="A7" s="10"/>
    </row>
    <row r="8" spans="1:1">
      <c r="A8" s="10"/>
    </row>
    <row r="9" spans="1:1">
      <c r="A9" s="10"/>
    </row>
    <row r="10" spans="1:1">
      <c r="A10" s="10"/>
    </row>
    <row r="11" spans="1:1">
      <c r="A11" s="10"/>
    </row>
    <row r="12" spans="1:1">
      <c r="A12" s="10"/>
    </row>
    <row r="13" spans="1:1">
      <c r="A13" s="10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  <row r="24" spans="1:1">
      <c r="A24" s="10"/>
    </row>
    <row r="25" spans="1:1">
      <c r="A25" s="10"/>
    </row>
    <row r="26" spans="1:1">
      <c r="A26" s="10"/>
    </row>
    <row r="27" spans="1:1">
      <c r="A27" s="10"/>
    </row>
    <row r="28" spans="1:1">
      <c r="A28" s="10"/>
    </row>
    <row r="29" spans="1:1">
      <c r="A29" s="10"/>
    </row>
    <row r="30" spans="1:1">
      <c r="A30" s="10"/>
    </row>
    <row r="31" spans="1:1">
      <c r="A31" s="10"/>
    </row>
    <row r="32" spans="1:1">
      <c r="A32" s="10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6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6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</sheetData>
  <sortState ref="A1:A119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1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1.7109375" style="1" bestFit="1" customWidth="1"/>
    <col min="2" max="2" width="51.7109375" style="1" customWidth="1"/>
    <col min="3" max="3" width="18" style="1" bestFit="1" customWidth="1"/>
    <col min="4" max="4" width="14" style="1" customWidth="1"/>
    <col min="5" max="5" width="28.7109375" style="1" customWidth="1"/>
    <col min="6" max="6" width="35.7109375" style="1" customWidth="1"/>
    <col min="7" max="7" width="14.28515625" style="1" customWidth="1"/>
    <col min="8" max="8" width="26.5703125" style="1" customWidth="1"/>
    <col min="9" max="16384" width="9.140625" style="1"/>
  </cols>
  <sheetData>
    <row r="1" spans="1:8" ht="18" customHeight="1" thickBot="1">
      <c r="A1" s="17" t="s">
        <v>176</v>
      </c>
      <c r="B1" s="11" t="s">
        <v>177</v>
      </c>
      <c r="C1" s="11" t="s">
        <v>180</v>
      </c>
      <c r="D1" s="11" t="s">
        <v>178</v>
      </c>
      <c r="E1" s="12" t="s">
        <v>171</v>
      </c>
      <c r="F1" s="8"/>
      <c r="G1" s="8"/>
      <c r="H1" s="8"/>
    </row>
    <row r="2" spans="1:8">
      <c r="A2" s="18"/>
      <c r="B2" s="7" t="s">
        <v>173</v>
      </c>
      <c r="C2" s="14">
        <f>A2*E2</f>
        <v>0</v>
      </c>
      <c r="D2" s="2" t="s">
        <v>0</v>
      </c>
      <c r="E2" s="2">
        <v>0.4047</v>
      </c>
    </row>
    <row r="3" spans="1:8">
      <c r="A3" s="18"/>
      <c r="B3" s="7" t="s">
        <v>173</v>
      </c>
      <c r="C3" s="14">
        <f t="shared" ref="C3:C66" si="0">A3*E3</f>
        <v>0</v>
      </c>
      <c r="D3" s="2" t="s">
        <v>3</v>
      </c>
      <c r="E3" s="2">
        <v>4046.873</v>
      </c>
    </row>
    <row r="4" spans="1:8">
      <c r="A4" s="18"/>
      <c r="B4" s="2" t="s">
        <v>6</v>
      </c>
      <c r="C4" s="14">
        <f t="shared" si="0"/>
        <v>0</v>
      </c>
      <c r="D4" s="2" t="s">
        <v>7</v>
      </c>
      <c r="E4" s="2">
        <v>101.325</v>
      </c>
    </row>
    <row r="5" spans="1:8">
      <c r="A5" s="18"/>
      <c r="B5" s="2" t="s">
        <v>10</v>
      </c>
      <c r="C5" s="14">
        <f t="shared" si="0"/>
        <v>0</v>
      </c>
      <c r="D5" s="2" t="s">
        <v>7</v>
      </c>
      <c r="E5" s="2">
        <v>100</v>
      </c>
    </row>
    <row r="6" spans="1:8">
      <c r="A6" s="18"/>
      <c r="B6" s="2" t="s">
        <v>13</v>
      </c>
      <c r="C6" s="14">
        <f t="shared" si="0"/>
        <v>0</v>
      </c>
      <c r="D6" s="2" t="s">
        <v>14</v>
      </c>
      <c r="E6" s="2">
        <v>159</v>
      </c>
    </row>
    <row r="7" spans="1:8">
      <c r="A7" s="18"/>
      <c r="B7" s="7" t="s">
        <v>13</v>
      </c>
      <c r="C7" s="14">
        <f t="shared" si="0"/>
        <v>0</v>
      </c>
      <c r="D7" s="2" t="s">
        <v>17</v>
      </c>
      <c r="E7" s="2">
        <v>0.15809870000000001</v>
      </c>
    </row>
    <row r="8" spans="1:8">
      <c r="A8" s="18"/>
      <c r="B8" s="2" t="s">
        <v>20</v>
      </c>
      <c r="C8" s="14">
        <f t="shared" si="0"/>
        <v>0</v>
      </c>
      <c r="D8" s="2" t="s">
        <v>21</v>
      </c>
      <c r="E8" s="2">
        <v>1055.056</v>
      </c>
    </row>
    <row r="9" spans="1:8">
      <c r="A9" s="18"/>
      <c r="B9" s="2" t="s">
        <v>24</v>
      </c>
      <c r="C9" s="14">
        <f t="shared" si="0"/>
        <v>0</v>
      </c>
      <c r="D9" s="2" t="s">
        <v>21</v>
      </c>
      <c r="E9" s="2">
        <v>1054.3499999999999</v>
      </c>
    </row>
    <row r="10" spans="1:8">
      <c r="A10" s="18"/>
      <c r="B10" s="2" t="s">
        <v>27</v>
      </c>
      <c r="C10" s="14">
        <f t="shared" si="0"/>
        <v>0</v>
      </c>
      <c r="D10" s="2" t="s">
        <v>28</v>
      </c>
      <c r="E10" s="3">
        <v>11356.53</v>
      </c>
    </row>
    <row r="11" spans="1:8">
      <c r="A11" s="18"/>
      <c r="B11" s="2" t="s">
        <v>31</v>
      </c>
      <c r="C11" s="14">
        <f t="shared" si="0"/>
        <v>0</v>
      </c>
      <c r="D11" s="2" t="s">
        <v>32</v>
      </c>
      <c r="E11" s="3">
        <v>37258.951000000001</v>
      </c>
    </row>
    <row r="12" spans="1:8">
      <c r="A12" s="18"/>
      <c r="B12" s="2" t="s">
        <v>35</v>
      </c>
      <c r="C12" s="14">
        <f t="shared" si="0"/>
        <v>0</v>
      </c>
      <c r="D12" s="2" t="s">
        <v>32</v>
      </c>
      <c r="E12" s="3">
        <v>278717.1765</v>
      </c>
    </row>
    <row r="13" spans="1:8">
      <c r="A13" s="18"/>
      <c r="B13" s="2" t="s">
        <v>38</v>
      </c>
      <c r="C13" s="14">
        <f t="shared" si="0"/>
        <v>0</v>
      </c>
      <c r="D13" s="2" t="s">
        <v>39</v>
      </c>
      <c r="E13" s="2">
        <v>1.7307349999999999</v>
      </c>
    </row>
    <row r="14" spans="1:8" ht="15.75" customHeight="1">
      <c r="A14" s="18"/>
      <c r="B14" s="2" t="s">
        <v>41</v>
      </c>
      <c r="C14" s="14">
        <f t="shared" si="0"/>
        <v>0</v>
      </c>
      <c r="D14" s="2" t="s">
        <v>39</v>
      </c>
      <c r="E14" s="2">
        <v>0.14422789999999999</v>
      </c>
    </row>
    <row r="15" spans="1:8">
      <c r="A15" s="18"/>
      <c r="B15" s="2" t="s">
        <v>44</v>
      </c>
      <c r="C15" s="14">
        <f t="shared" si="0"/>
        <v>0</v>
      </c>
      <c r="D15" s="2" t="s">
        <v>45</v>
      </c>
      <c r="E15" s="2">
        <v>0.29307109999999997</v>
      </c>
    </row>
    <row r="16" spans="1:8">
      <c r="A16" s="18"/>
      <c r="B16" s="2" t="s">
        <v>48</v>
      </c>
      <c r="C16" s="14">
        <f t="shared" si="0"/>
        <v>0</v>
      </c>
      <c r="D16" s="2" t="s">
        <v>43</v>
      </c>
      <c r="E16" s="2">
        <v>3.1545909999999999</v>
      </c>
    </row>
    <row r="17" spans="1:5" ht="15.75" customHeight="1">
      <c r="A17" s="18"/>
      <c r="B17" s="2" t="s">
        <v>51</v>
      </c>
      <c r="C17" s="14">
        <f t="shared" si="0"/>
        <v>0</v>
      </c>
      <c r="D17" s="2" t="s">
        <v>52</v>
      </c>
      <c r="E17" s="2">
        <v>5.6782630000000003</v>
      </c>
    </row>
    <row r="18" spans="1:5">
      <c r="A18" s="18"/>
      <c r="B18" s="2" t="s">
        <v>54</v>
      </c>
      <c r="C18" s="14">
        <f t="shared" si="0"/>
        <v>0</v>
      </c>
      <c r="D18" s="2" t="s">
        <v>55</v>
      </c>
      <c r="E18" s="2">
        <v>2.3260000000000001</v>
      </c>
    </row>
    <row r="19" spans="1:5" ht="19.5">
      <c r="A19" s="18"/>
      <c r="B19" s="2" t="s">
        <v>58</v>
      </c>
      <c r="C19" s="14">
        <f t="shared" si="0"/>
        <v>0</v>
      </c>
      <c r="D19" s="2" t="s">
        <v>59</v>
      </c>
      <c r="E19" s="2">
        <v>4.1867999999999999</v>
      </c>
    </row>
    <row r="20" spans="1:5">
      <c r="A20" s="18"/>
      <c r="B20" s="2" t="s">
        <v>61</v>
      </c>
      <c r="C20" s="14">
        <f t="shared" si="0"/>
        <v>0</v>
      </c>
      <c r="D20" s="2" t="s">
        <v>17</v>
      </c>
      <c r="E20" s="2">
        <v>3.5239399999999997E-2</v>
      </c>
    </row>
    <row r="21" spans="1:5">
      <c r="A21" s="18"/>
      <c r="B21" s="2" t="s">
        <v>63</v>
      </c>
      <c r="C21" s="14">
        <f t="shared" si="0"/>
        <v>0</v>
      </c>
      <c r="D21" s="2" t="s">
        <v>21</v>
      </c>
      <c r="E21" s="2">
        <v>4.1840000000000002</v>
      </c>
    </row>
    <row r="22" spans="1:5">
      <c r="A22" s="18"/>
      <c r="B22" s="2" t="s">
        <v>65</v>
      </c>
      <c r="C22" s="14">
        <f t="shared" si="0"/>
        <v>0</v>
      </c>
      <c r="D22" s="2" t="s">
        <v>66</v>
      </c>
      <c r="E22" s="2">
        <v>1</v>
      </c>
    </row>
    <row r="23" spans="1:5" ht="16.5" customHeight="1">
      <c r="A23" s="18"/>
      <c r="B23" s="2" t="s">
        <v>69</v>
      </c>
      <c r="C23" s="14">
        <f t="shared" si="0"/>
        <v>0</v>
      </c>
      <c r="D23" s="2" t="s">
        <v>70</v>
      </c>
      <c r="E23" s="2">
        <v>1</v>
      </c>
    </row>
    <row r="24" spans="1:5">
      <c r="A24" s="18"/>
      <c r="B24" s="2" t="s">
        <v>73</v>
      </c>
      <c r="C24" s="14">
        <f t="shared" si="0"/>
        <v>0</v>
      </c>
      <c r="D24" s="2" t="s">
        <v>74</v>
      </c>
      <c r="E24" s="2">
        <v>0.155</v>
      </c>
    </row>
    <row r="25" spans="1:5">
      <c r="A25" s="18"/>
      <c r="B25" s="2" t="s">
        <v>76</v>
      </c>
      <c r="C25" s="14">
        <f t="shared" si="0"/>
        <v>0</v>
      </c>
      <c r="D25" s="2" t="s">
        <v>30</v>
      </c>
      <c r="E25" s="4">
        <v>1.0000000000000001E-5</v>
      </c>
    </row>
    <row r="26" spans="1:5">
      <c r="A26" s="18"/>
      <c r="B26" s="2" t="s">
        <v>78</v>
      </c>
      <c r="C26" s="14">
        <f t="shared" si="0"/>
        <v>0</v>
      </c>
      <c r="D26" s="2" t="s">
        <v>68</v>
      </c>
      <c r="E26" s="2">
        <v>0.1</v>
      </c>
    </row>
    <row r="27" spans="1:5">
      <c r="A27" s="18"/>
      <c r="B27" s="2" t="s">
        <v>80</v>
      </c>
      <c r="C27" s="14">
        <f t="shared" si="0"/>
        <v>0</v>
      </c>
      <c r="D27" s="2" t="s">
        <v>45</v>
      </c>
      <c r="E27" s="2">
        <v>43.960599999999999</v>
      </c>
    </row>
    <row r="28" spans="1:5">
      <c r="A28" s="18"/>
      <c r="B28" s="2" t="s">
        <v>83</v>
      </c>
      <c r="C28" s="14">
        <f t="shared" si="0"/>
        <v>0</v>
      </c>
      <c r="D28" s="2" t="s">
        <v>45</v>
      </c>
      <c r="E28" s="2">
        <v>70.337059999999994</v>
      </c>
    </row>
    <row r="29" spans="1:5">
      <c r="A29" s="18"/>
      <c r="B29" s="2" t="s">
        <v>86</v>
      </c>
      <c r="C29" s="14">
        <f t="shared" si="0"/>
        <v>0</v>
      </c>
      <c r="D29" s="2" t="s">
        <v>87</v>
      </c>
      <c r="E29" s="2">
        <v>0.29299999999999998</v>
      </c>
    </row>
    <row r="30" spans="1:5">
      <c r="A30" s="18"/>
      <c r="B30" s="2" t="s">
        <v>90</v>
      </c>
      <c r="C30" s="14">
        <f t="shared" si="0"/>
        <v>0</v>
      </c>
      <c r="D30" s="2" t="s">
        <v>91</v>
      </c>
      <c r="E30" s="2">
        <v>0.30480000000000002</v>
      </c>
    </row>
    <row r="31" spans="1:5">
      <c r="A31" s="18"/>
      <c r="B31" s="7" t="s">
        <v>90</v>
      </c>
      <c r="C31" s="14">
        <f t="shared" si="0"/>
        <v>0</v>
      </c>
      <c r="D31" s="2" t="s">
        <v>93</v>
      </c>
      <c r="E31" s="2">
        <v>304.8</v>
      </c>
    </row>
    <row r="32" spans="1:5">
      <c r="A32" s="18"/>
      <c r="B32" s="2" t="s">
        <v>94</v>
      </c>
      <c r="C32" s="14">
        <f t="shared" si="0"/>
        <v>0</v>
      </c>
      <c r="D32" s="2" t="s">
        <v>60</v>
      </c>
      <c r="E32" s="2">
        <v>5.0800000000000003E-3</v>
      </c>
    </row>
    <row r="33" spans="1:5">
      <c r="A33" s="18"/>
      <c r="B33" s="2" t="s">
        <v>97</v>
      </c>
      <c r="C33" s="14">
        <f t="shared" si="0"/>
        <v>0</v>
      </c>
      <c r="D33" s="2" t="s">
        <v>60</v>
      </c>
      <c r="E33" s="2">
        <v>0.30480000000000002</v>
      </c>
    </row>
    <row r="34" spans="1:5">
      <c r="A34" s="18"/>
      <c r="B34" s="2" t="s">
        <v>98</v>
      </c>
      <c r="C34" s="14">
        <f t="shared" si="0"/>
        <v>0</v>
      </c>
      <c r="D34" s="2" t="s">
        <v>68</v>
      </c>
      <c r="E34" s="2">
        <v>2989</v>
      </c>
    </row>
    <row r="35" spans="1:5">
      <c r="A35" s="18"/>
      <c r="B35" s="2" t="s">
        <v>100</v>
      </c>
      <c r="C35" s="14">
        <f t="shared" si="0"/>
        <v>0</v>
      </c>
      <c r="D35" s="2" t="s">
        <v>101</v>
      </c>
      <c r="E35" s="2">
        <v>98.1</v>
      </c>
    </row>
    <row r="36" spans="1:5">
      <c r="A36" s="18"/>
      <c r="B36" s="2" t="s">
        <v>104</v>
      </c>
      <c r="C36" s="14">
        <f t="shared" si="0"/>
        <v>0</v>
      </c>
      <c r="D36" s="2" t="s">
        <v>105</v>
      </c>
      <c r="E36" s="2">
        <v>9.2902999999999999E-2</v>
      </c>
    </row>
    <row r="37" spans="1:5" ht="15" customHeight="1">
      <c r="A37" s="18"/>
      <c r="B37" s="2" t="s">
        <v>107</v>
      </c>
      <c r="C37" s="14">
        <f t="shared" si="0"/>
        <v>0</v>
      </c>
      <c r="D37" s="2" t="s">
        <v>74</v>
      </c>
      <c r="E37" s="2">
        <v>0.17610999999999999</v>
      </c>
    </row>
    <row r="38" spans="1:5">
      <c r="A38" s="18"/>
      <c r="B38" s="2" t="s">
        <v>109</v>
      </c>
      <c r="C38" s="14">
        <f t="shared" si="0"/>
        <v>0</v>
      </c>
      <c r="D38" s="2" t="s">
        <v>70</v>
      </c>
      <c r="E38" s="5">
        <v>92900</v>
      </c>
    </row>
    <row r="39" spans="1:5">
      <c r="A39" s="18"/>
      <c r="B39" s="2" t="s">
        <v>112</v>
      </c>
      <c r="C39" s="14">
        <f t="shared" si="0"/>
        <v>0</v>
      </c>
      <c r="D39" s="2" t="s">
        <v>14</v>
      </c>
      <c r="E39" s="2">
        <v>28.316846000000002</v>
      </c>
    </row>
    <row r="40" spans="1:5">
      <c r="A40" s="18"/>
      <c r="B40" s="7" t="s">
        <v>112</v>
      </c>
      <c r="C40" s="14">
        <f t="shared" si="0"/>
        <v>0</v>
      </c>
      <c r="D40" s="2" t="s">
        <v>17</v>
      </c>
      <c r="E40" s="2">
        <v>2.8320000000000001E-2</v>
      </c>
    </row>
    <row r="41" spans="1:5">
      <c r="A41" s="18"/>
      <c r="B41" s="2" t="s">
        <v>116</v>
      </c>
      <c r="C41" s="14">
        <f t="shared" si="0"/>
        <v>0</v>
      </c>
      <c r="D41" s="2" t="s">
        <v>117</v>
      </c>
      <c r="E41" s="2">
        <v>0.47194700000000001</v>
      </c>
    </row>
    <row r="42" spans="1:5">
      <c r="A42" s="18"/>
      <c r="B42" s="2" t="s">
        <v>120</v>
      </c>
      <c r="C42" s="14">
        <f t="shared" si="0"/>
        <v>0</v>
      </c>
      <c r="D42" s="2" t="s">
        <v>117</v>
      </c>
      <c r="E42" s="2">
        <v>28.316845000000001</v>
      </c>
    </row>
    <row r="43" spans="1:5">
      <c r="A43" s="18"/>
      <c r="B43" s="2" t="s">
        <v>122</v>
      </c>
      <c r="C43" s="14">
        <f t="shared" si="0"/>
        <v>0</v>
      </c>
      <c r="D43" s="2" t="s">
        <v>123</v>
      </c>
      <c r="E43" s="2">
        <v>1.355818</v>
      </c>
    </row>
    <row r="44" spans="1:5">
      <c r="A44" s="18"/>
      <c r="B44" s="2" t="s">
        <v>126</v>
      </c>
      <c r="C44" s="14">
        <f t="shared" si="0"/>
        <v>0</v>
      </c>
      <c r="D44" s="2" t="s">
        <v>21</v>
      </c>
      <c r="E44" s="2">
        <v>1.3560000000000001</v>
      </c>
    </row>
    <row r="45" spans="1:5">
      <c r="A45" s="18"/>
      <c r="B45" s="2" t="s">
        <v>128</v>
      </c>
      <c r="C45" s="14">
        <f t="shared" si="0"/>
        <v>0</v>
      </c>
      <c r="D45" s="2" t="s">
        <v>129</v>
      </c>
      <c r="E45" s="2">
        <v>2.99</v>
      </c>
    </row>
    <row r="46" spans="1:5">
      <c r="A46" s="18"/>
      <c r="B46" s="2" t="s">
        <v>131</v>
      </c>
      <c r="C46" s="14">
        <f t="shared" si="0"/>
        <v>0</v>
      </c>
      <c r="D46" s="2" t="s">
        <v>45</v>
      </c>
      <c r="E46" s="2">
        <v>2.2599999999999999E-2</v>
      </c>
    </row>
    <row r="47" spans="1:5">
      <c r="A47" s="18"/>
      <c r="B47" s="2" t="s">
        <v>134</v>
      </c>
      <c r="C47" s="14">
        <f t="shared" si="0"/>
        <v>0</v>
      </c>
      <c r="D47" s="2" t="s">
        <v>135</v>
      </c>
      <c r="E47" s="2">
        <v>10.763909999999999</v>
      </c>
    </row>
    <row r="48" spans="1:5">
      <c r="A48" s="18"/>
      <c r="B48" s="7" t="s">
        <v>175</v>
      </c>
      <c r="C48" s="14">
        <f t="shared" si="0"/>
        <v>0</v>
      </c>
      <c r="D48" s="2" t="s">
        <v>14</v>
      </c>
      <c r="E48" s="2">
        <v>3.785412</v>
      </c>
    </row>
    <row r="49" spans="1:8">
      <c r="A49" s="18"/>
      <c r="B49" s="2" t="s">
        <v>139</v>
      </c>
      <c r="C49" s="14">
        <f t="shared" si="0"/>
        <v>0</v>
      </c>
      <c r="D49" s="2" t="s">
        <v>12</v>
      </c>
      <c r="E49" s="2">
        <v>1.05</v>
      </c>
    </row>
    <row r="50" spans="1:8">
      <c r="A50" s="18"/>
      <c r="B50" s="2" t="s">
        <v>141</v>
      </c>
      <c r="C50" s="14">
        <f t="shared" si="0"/>
        <v>0</v>
      </c>
      <c r="D50" s="2" t="s">
        <v>117</v>
      </c>
      <c r="E50" s="2">
        <v>6.3100000000000003E-2</v>
      </c>
    </row>
    <row r="51" spans="1:8">
      <c r="A51" s="18"/>
      <c r="B51" s="2" t="s">
        <v>143</v>
      </c>
      <c r="C51" s="14">
        <f t="shared" si="0"/>
        <v>0</v>
      </c>
      <c r="D51" s="2" t="s">
        <v>144</v>
      </c>
      <c r="E51" s="2">
        <v>0.67910000000000004</v>
      </c>
    </row>
    <row r="52" spans="1:8">
      <c r="A52" s="18"/>
      <c r="B52" s="2" t="s">
        <v>146</v>
      </c>
      <c r="C52" s="14">
        <f t="shared" si="0"/>
        <v>0</v>
      </c>
      <c r="D52" s="2" t="s">
        <v>147</v>
      </c>
      <c r="E52" s="2">
        <v>1.7899999999999999E-2</v>
      </c>
    </row>
    <row r="53" spans="1:8">
      <c r="A53" s="18"/>
      <c r="B53" s="2" t="s">
        <v>149</v>
      </c>
      <c r="C53" s="14">
        <f t="shared" si="0"/>
        <v>0</v>
      </c>
      <c r="D53" s="2" t="s">
        <v>72</v>
      </c>
      <c r="E53" s="2">
        <v>6.4799999999999996E-2</v>
      </c>
    </row>
    <row r="54" spans="1:8">
      <c r="A54" s="18"/>
      <c r="B54" s="2" t="s">
        <v>151</v>
      </c>
      <c r="C54" s="14">
        <f t="shared" si="0"/>
        <v>0</v>
      </c>
      <c r="D54" s="2" t="s">
        <v>152</v>
      </c>
      <c r="E54" s="2">
        <v>17.100000000000001</v>
      </c>
    </row>
    <row r="55" spans="1:8">
      <c r="A55" s="18"/>
      <c r="B55" s="2" t="s">
        <v>155</v>
      </c>
      <c r="C55" s="14">
        <f t="shared" si="0"/>
        <v>0</v>
      </c>
      <c r="D55" s="2" t="s">
        <v>156</v>
      </c>
      <c r="E55" s="2">
        <v>0.14299999999999999</v>
      </c>
    </row>
    <row r="56" spans="1:8" ht="16.5" customHeight="1">
      <c r="A56" s="18"/>
      <c r="B56" s="2" t="s">
        <v>159</v>
      </c>
      <c r="C56" s="14">
        <f t="shared" si="0"/>
        <v>0</v>
      </c>
      <c r="D56" s="2" t="s">
        <v>119</v>
      </c>
      <c r="E56" s="2">
        <v>9.81</v>
      </c>
    </row>
    <row r="57" spans="1:8">
      <c r="A57" s="18"/>
      <c r="B57" s="2" t="s">
        <v>160</v>
      </c>
      <c r="C57" s="14">
        <f t="shared" si="0"/>
        <v>0</v>
      </c>
      <c r="D57" s="2" t="s">
        <v>119</v>
      </c>
      <c r="E57" s="2">
        <v>0.74570000000000003</v>
      </c>
    </row>
    <row r="58" spans="1:8">
      <c r="A58" s="18"/>
      <c r="B58" s="2" t="s">
        <v>162</v>
      </c>
      <c r="C58" s="14">
        <f t="shared" si="0"/>
        <v>0</v>
      </c>
      <c r="D58" s="2" t="s">
        <v>93</v>
      </c>
      <c r="E58" s="2">
        <v>25.4</v>
      </c>
    </row>
    <row r="59" spans="1:8">
      <c r="A59" s="18"/>
      <c r="B59" s="2" t="s">
        <v>164</v>
      </c>
      <c r="C59" s="14">
        <f t="shared" si="0"/>
        <v>0</v>
      </c>
      <c r="D59" s="2" t="s">
        <v>7</v>
      </c>
      <c r="E59" s="2">
        <v>3.3864000000000001</v>
      </c>
    </row>
    <row r="60" spans="1:8">
      <c r="A60" s="18"/>
      <c r="B60" s="2" t="s">
        <v>166</v>
      </c>
      <c r="C60" s="14">
        <f t="shared" si="0"/>
        <v>0</v>
      </c>
      <c r="D60" s="2" t="s">
        <v>68</v>
      </c>
      <c r="E60" s="2">
        <v>248.84</v>
      </c>
    </row>
    <row r="61" spans="1:8" ht="17.25" customHeight="1">
      <c r="A61" s="18"/>
      <c r="B61" s="6" t="s">
        <v>168</v>
      </c>
      <c r="C61" s="14">
        <f t="shared" si="0"/>
        <v>0</v>
      </c>
      <c r="D61" s="6" t="s">
        <v>169</v>
      </c>
      <c r="E61" s="6">
        <v>0.83299999999999996</v>
      </c>
    </row>
    <row r="62" spans="1:8">
      <c r="A62" s="18"/>
      <c r="B62" s="2" t="s">
        <v>1</v>
      </c>
      <c r="C62" s="14">
        <f t="shared" si="0"/>
        <v>0</v>
      </c>
      <c r="D62" s="2" t="s">
        <v>2</v>
      </c>
      <c r="E62" s="2">
        <v>113</v>
      </c>
      <c r="F62" s="9"/>
      <c r="G62" s="9"/>
      <c r="H62" s="9"/>
    </row>
    <row r="63" spans="1:8">
      <c r="A63" s="18"/>
      <c r="B63" s="2" t="s">
        <v>4</v>
      </c>
      <c r="C63" s="14">
        <f t="shared" si="0"/>
        <v>0</v>
      </c>
      <c r="D63" s="2" t="s">
        <v>5</v>
      </c>
      <c r="E63" s="2">
        <v>645.16</v>
      </c>
    </row>
    <row r="64" spans="1:8">
      <c r="A64" s="18"/>
      <c r="B64" s="2" t="s">
        <v>8</v>
      </c>
      <c r="C64" s="14">
        <f t="shared" si="0"/>
        <v>0</v>
      </c>
      <c r="D64" s="2" t="s">
        <v>9</v>
      </c>
      <c r="E64" s="2">
        <v>16.3874</v>
      </c>
    </row>
    <row r="65" spans="1:5">
      <c r="A65" s="18"/>
      <c r="B65" s="2" t="s">
        <v>11</v>
      </c>
      <c r="C65" s="14">
        <f t="shared" si="0"/>
        <v>0</v>
      </c>
      <c r="D65" s="2" t="s">
        <v>12</v>
      </c>
      <c r="E65" s="2">
        <v>0.273117</v>
      </c>
    </row>
    <row r="66" spans="1:5">
      <c r="A66" s="18"/>
      <c r="B66" s="2" t="s">
        <v>15</v>
      </c>
      <c r="C66" s="14">
        <f t="shared" si="0"/>
        <v>0</v>
      </c>
      <c r="D66" s="2" t="s">
        <v>16</v>
      </c>
      <c r="E66" s="5">
        <v>16387</v>
      </c>
    </row>
    <row r="67" spans="1:5">
      <c r="A67" s="18"/>
      <c r="B67" s="2" t="s">
        <v>18</v>
      </c>
      <c r="C67" s="14">
        <f t="shared" ref="C67:C90" si="1">A67*E67</f>
        <v>0</v>
      </c>
      <c r="D67" s="2" t="s">
        <v>19</v>
      </c>
      <c r="E67" s="5">
        <v>416231</v>
      </c>
    </row>
    <row r="68" spans="1:5">
      <c r="A68" s="18"/>
      <c r="B68" s="2" t="s">
        <v>22</v>
      </c>
      <c r="C68" s="14">
        <f t="shared" si="1"/>
        <v>0</v>
      </c>
      <c r="D68" s="2" t="s">
        <v>23</v>
      </c>
      <c r="E68" s="2">
        <v>3.6</v>
      </c>
    </row>
    <row r="69" spans="1:5">
      <c r="A69" s="18"/>
      <c r="B69" s="2" t="s">
        <v>25</v>
      </c>
      <c r="C69" s="14">
        <f t="shared" si="1"/>
        <v>0</v>
      </c>
      <c r="D69" s="2" t="s">
        <v>26</v>
      </c>
      <c r="E69" s="2">
        <v>2.1188799999999999</v>
      </c>
    </row>
    <row r="70" spans="1:5">
      <c r="A70" s="18"/>
      <c r="B70" s="2" t="s">
        <v>29</v>
      </c>
      <c r="C70" s="14">
        <f t="shared" si="1"/>
        <v>0</v>
      </c>
      <c r="D70" s="2" t="s">
        <v>30</v>
      </c>
      <c r="E70" s="2">
        <v>9.81</v>
      </c>
    </row>
    <row r="71" spans="1:5">
      <c r="A71" s="18"/>
      <c r="B71" s="2" t="s">
        <v>33</v>
      </c>
      <c r="C71" s="14">
        <f t="shared" si="1"/>
        <v>0</v>
      </c>
      <c r="D71" s="2" t="s">
        <v>34</v>
      </c>
      <c r="E71" s="2">
        <v>4.45</v>
      </c>
    </row>
    <row r="72" spans="1:5">
      <c r="A72" s="18"/>
      <c r="B72" s="2" t="s">
        <v>36</v>
      </c>
      <c r="C72" s="14">
        <f t="shared" si="1"/>
        <v>0</v>
      </c>
      <c r="D72" s="2" t="s">
        <v>37</v>
      </c>
      <c r="E72" s="2">
        <v>6.8949999999999996</v>
      </c>
    </row>
    <row r="73" spans="1:5">
      <c r="A73" s="18"/>
      <c r="B73" s="2" t="s">
        <v>40</v>
      </c>
      <c r="C73" s="14">
        <f t="shared" si="1"/>
        <v>0</v>
      </c>
      <c r="D73" s="2" t="s">
        <v>17</v>
      </c>
      <c r="E73" s="2">
        <v>1E-3</v>
      </c>
    </row>
    <row r="74" spans="1:5">
      <c r="A74" s="18"/>
      <c r="B74" s="2" t="s">
        <v>42</v>
      </c>
      <c r="C74" s="14">
        <f t="shared" si="1"/>
        <v>0</v>
      </c>
      <c r="D74" s="2" t="s">
        <v>43</v>
      </c>
      <c r="E74" s="2">
        <v>58.15</v>
      </c>
    </row>
    <row r="75" spans="1:5">
      <c r="A75" s="18"/>
      <c r="B75" s="2" t="s">
        <v>46</v>
      </c>
      <c r="C75" s="14">
        <f t="shared" si="1"/>
        <v>0</v>
      </c>
      <c r="D75" s="2" t="s">
        <v>47</v>
      </c>
      <c r="E75" s="2">
        <v>133</v>
      </c>
    </row>
    <row r="76" spans="1:5">
      <c r="A76" s="18"/>
      <c r="B76" s="2" t="s">
        <v>49</v>
      </c>
      <c r="C76" s="14">
        <f t="shared" si="1"/>
        <v>0</v>
      </c>
      <c r="D76" s="2" t="s">
        <v>50</v>
      </c>
      <c r="E76" s="2">
        <v>1.609</v>
      </c>
    </row>
    <row r="77" spans="1:5">
      <c r="A77" s="18"/>
      <c r="B77" s="2" t="s">
        <v>53</v>
      </c>
      <c r="C77" s="14">
        <f t="shared" si="1"/>
        <v>0</v>
      </c>
      <c r="D77" s="2" t="s">
        <v>50</v>
      </c>
      <c r="E77" s="2">
        <v>1.8520000000000001</v>
      </c>
    </row>
    <row r="78" spans="1:5">
      <c r="A78" s="18"/>
      <c r="B78" s="2" t="s">
        <v>56</v>
      </c>
      <c r="C78" s="14">
        <f t="shared" si="1"/>
        <v>0</v>
      </c>
      <c r="D78" s="2" t="s">
        <v>57</v>
      </c>
      <c r="E78" s="2">
        <v>1.6093440000000001</v>
      </c>
    </row>
    <row r="79" spans="1:5">
      <c r="A79" s="18"/>
      <c r="B79" s="7" t="s">
        <v>56</v>
      </c>
      <c r="C79" s="14">
        <f t="shared" si="1"/>
        <v>0</v>
      </c>
      <c r="D79" s="2" t="s">
        <v>60</v>
      </c>
      <c r="E79" s="2">
        <v>0.44700000000000001</v>
      </c>
    </row>
    <row r="80" spans="1:5">
      <c r="A80" s="18"/>
      <c r="B80" s="2" t="s">
        <v>62</v>
      </c>
      <c r="C80" s="14">
        <f t="shared" si="1"/>
        <v>0</v>
      </c>
      <c r="D80" s="2" t="s">
        <v>7</v>
      </c>
      <c r="E80" s="2">
        <v>0.1</v>
      </c>
    </row>
    <row r="81" spans="1:5">
      <c r="A81" s="18"/>
      <c r="B81" s="2" t="s">
        <v>64</v>
      </c>
      <c r="C81" s="14">
        <f t="shared" si="1"/>
        <v>0</v>
      </c>
      <c r="D81" s="2" t="s">
        <v>7</v>
      </c>
      <c r="E81" s="2">
        <v>0.13300000000000001</v>
      </c>
    </row>
    <row r="82" spans="1:5">
      <c r="A82" s="18"/>
      <c r="B82" s="2" t="s">
        <v>67</v>
      </c>
      <c r="C82" s="14">
        <f t="shared" si="1"/>
        <v>0</v>
      </c>
      <c r="D82" s="2" t="s">
        <v>68</v>
      </c>
      <c r="E82" s="2">
        <v>9.8000000000000007</v>
      </c>
    </row>
    <row r="83" spans="1:5">
      <c r="A83" s="18"/>
      <c r="B83" s="2" t="s">
        <v>71</v>
      </c>
      <c r="C83" s="14">
        <f t="shared" si="1"/>
        <v>0</v>
      </c>
      <c r="D83" s="2" t="s">
        <v>72</v>
      </c>
      <c r="E83" s="2">
        <v>28.35</v>
      </c>
    </row>
    <row r="84" spans="1:5">
      <c r="A84" s="18"/>
      <c r="B84" s="2" t="s">
        <v>75</v>
      </c>
      <c r="C84" s="14">
        <f t="shared" si="1"/>
        <v>0</v>
      </c>
      <c r="D84" s="2" t="s">
        <v>30</v>
      </c>
      <c r="E84" s="2">
        <v>0.27800000000000002</v>
      </c>
    </row>
    <row r="85" spans="1:5">
      <c r="A85" s="18"/>
      <c r="B85" s="2" t="s">
        <v>77</v>
      </c>
      <c r="C85" s="14">
        <f t="shared" si="1"/>
        <v>0</v>
      </c>
      <c r="D85" s="2" t="s">
        <v>9</v>
      </c>
      <c r="E85" s="2">
        <v>29.6</v>
      </c>
    </row>
    <row r="86" spans="1:5">
      <c r="A86" s="18"/>
      <c r="B86" s="2" t="s">
        <v>79</v>
      </c>
      <c r="C86" s="14">
        <f t="shared" si="1"/>
        <v>0</v>
      </c>
      <c r="D86" s="2" t="s">
        <v>2</v>
      </c>
      <c r="E86" s="2">
        <v>7.06</v>
      </c>
    </row>
    <row r="87" spans="1:5">
      <c r="A87" s="18"/>
      <c r="B87" s="2" t="s">
        <v>81</v>
      </c>
      <c r="C87" s="14">
        <f t="shared" si="1"/>
        <v>0</v>
      </c>
      <c r="D87" s="2" t="s">
        <v>82</v>
      </c>
      <c r="E87" s="2">
        <v>7.4891519999999998</v>
      </c>
    </row>
    <row r="88" spans="1:5">
      <c r="A88" s="18"/>
      <c r="B88" s="2" t="s">
        <v>84</v>
      </c>
      <c r="C88" s="14">
        <f t="shared" si="1"/>
        <v>0</v>
      </c>
      <c r="D88" s="2" t="s">
        <v>85</v>
      </c>
      <c r="E88" s="2">
        <v>5.72135E-11</v>
      </c>
    </row>
    <row r="89" spans="1:5" ht="15.75" customHeight="1">
      <c r="A89" s="18"/>
      <c r="B89" s="2" t="s">
        <v>88</v>
      </c>
      <c r="C89" s="14">
        <f t="shared" si="1"/>
        <v>0</v>
      </c>
      <c r="D89" s="2" t="s">
        <v>89</v>
      </c>
      <c r="E89" s="4">
        <v>1.45362E-12</v>
      </c>
    </row>
    <row r="90" spans="1:5">
      <c r="A90" s="18"/>
      <c r="B90" s="2" t="s">
        <v>92</v>
      </c>
      <c r="C90" s="14">
        <f t="shared" si="1"/>
        <v>0</v>
      </c>
      <c r="D90" s="2" t="s">
        <v>17</v>
      </c>
      <c r="E90" s="4">
        <v>4.7317600000000001E-4</v>
      </c>
    </row>
    <row r="91" spans="1:5">
      <c r="A91" s="18"/>
      <c r="B91" s="10" t="s">
        <v>174</v>
      </c>
      <c r="C91" s="15"/>
      <c r="D91" s="10"/>
    </row>
    <row r="92" spans="1:5">
      <c r="A92" s="18"/>
      <c r="B92" s="2" t="s">
        <v>95</v>
      </c>
      <c r="C92" s="14">
        <f>A92*E92</f>
        <v>0</v>
      </c>
      <c r="D92" s="2" t="s">
        <v>96</v>
      </c>
      <c r="E92" s="2">
        <v>0.453592</v>
      </c>
    </row>
    <row r="93" spans="1:5">
      <c r="A93" s="18"/>
      <c r="B93" s="7" t="s">
        <v>95</v>
      </c>
      <c r="C93" s="14">
        <f t="shared" ref="C93:C121" si="2">A93*E93</f>
        <v>0</v>
      </c>
      <c r="D93" s="2" t="s">
        <v>72</v>
      </c>
      <c r="E93" s="2">
        <v>453.59199999999998</v>
      </c>
    </row>
    <row r="94" spans="1:5">
      <c r="A94" s="18"/>
      <c r="B94" s="2" t="s">
        <v>99</v>
      </c>
      <c r="C94" s="14">
        <f t="shared" si="2"/>
        <v>0</v>
      </c>
      <c r="D94" s="2" t="s">
        <v>30</v>
      </c>
      <c r="E94" s="2">
        <v>4.4482220000000003</v>
      </c>
    </row>
    <row r="95" spans="1:5">
      <c r="A95" s="18"/>
      <c r="B95" s="2" t="s">
        <v>102</v>
      </c>
      <c r="C95" s="14">
        <f t="shared" si="2"/>
        <v>0</v>
      </c>
      <c r="D95" s="2" t="s">
        <v>103</v>
      </c>
      <c r="E95" s="2">
        <v>14.5939</v>
      </c>
    </row>
    <row r="96" spans="1:5">
      <c r="A96" s="18"/>
      <c r="B96" s="2" t="s">
        <v>106</v>
      </c>
      <c r="C96" s="14">
        <f t="shared" si="2"/>
        <v>0</v>
      </c>
      <c r="D96" s="2" t="s">
        <v>66</v>
      </c>
      <c r="E96" s="2">
        <v>0.41339999999999999</v>
      </c>
    </row>
    <row r="97" spans="1:5">
      <c r="A97" s="18"/>
      <c r="B97" s="2" t="s">
        <v>108</v>
      </c>
      <c r="C97" s="14">
        <f t="shared" si="2"/>
        <v>0</v>
      </c>
      <c r="D97" s="2" t="s">
        <v>66</v>
      </c>
      <c r="E97" s="2">
        <v>1490</v>
      </c>
    </row>
    <row r="98" spans="1:5">
      <c r="A98" s="18"/>
      <c r="B98" s="2" t="s">
        <v>110</v>
      </c>
      <c r="C98" s="14">
        <f t="shared" si="2"/>
        <v>0</v>
      </c>
      <c r="D98" s="2" t="s">
        <v>111</v>
      </c>
      <c r="E98" s="2">
        <v>47.88026</v>
      </c>
    </row>
    <row r="99" spans="1:5">
      <c r="A99" s="18"/>
      <c r="B99" s="2" t="s">
        <v>113</v>
      </c>
      <c r="C99" s="14">
        <f t="shared" si="2"/>
        <v>0</v>
      </c>
      <c r="D99" s="2" t="s">
        <v>114</v>
      </c>
      <c r="E99" s="2">
        <v>1.26E-4</v>
      </c>
    </row>
    <row r="100" spans="1:5">
      <c r="A100" s="18"/>
      <c r="B100" s="2" t="s">
        <v>115</v>
      </c>
      <c r="C100" s="14">
        <f t="shared" si="2"/>
        <v>0</v>
      </c>
      <c r="D100" s="2" t="s">
        <v>114</v>
      </c>
      <c r="E100" s="2">
        <v>7.5589999999999997E-3</v>
      </c>
    </row>
    <row r="101" spans="1:5">
      <c r="A101" s="18"/>
      <c r="B101" s="2" t="s">
        <v>118</v>
      </c>
      <c r="C101" s="14">
        <f t="shared" si="2"/>
        <v>0</v>
      </c>
      <c r="D101" s="2" t="s">
        <v>119</v>
      </c>
      <c r="E101" s="2">
        <v>0.2843</v>
      </c>
    </row>
    <row r="102" spans="1:5">
      <c r="A102" s="18"/>
      <c r="B102" s="2" t="s">
        <v>121</v>
      </c>
      <c r="C102" s="14">
        <f t="shared" si="2"/>
        <v>0</v>
      </c>
      <c r="D102" s="2" t="s">
        <v>68</v>
      </c>
      <c r="E102" s="2">
        <v>47.9</v>
      </c>
    </row>
    <row r="103" spans="1:5">
      <c r="A103" s="18"/>
      <c r="B103" s="2" t="s">
        <v>124</v>
      </c>
      <c r="C103" s="14">
        <f t="shared" si="2"/>
        <v>0</v>
      </c>
      <c r="D103" s="2" t="s">
        <v>125</v>
      </c>
      <c r="E103" s="2">
        <v>4.88</v>
      </c>
    </row>
    <row r="104" spans="1:5">
      <c r="A104" s="18"/>
      <c r="B104" s="2" t="s">
        <v>127</v>
      </c>
      <c r="C104" s="14">
        <f t="shared" si="2"/>
        <v>0</v>
      </c>
      <c r="D104" s="2" t="s">
        <v>82</v>
      </c>
      <c r="E104" s="2">
        <v>16</v>
      </c>
    </row>
    <row r="105" spans="1:5">
      <c r="A105" s="18"/>
      <c r="B105" s="2" t="s">
        <v>130</v>
      </c>
      <c r="C105" s="14">
        <f t="shared" si="2"/>
        <v>0</v>
      </c>
      <c r="D105" s="2" t="s">
        <v>82</v>
      </c>
      <c r="E105" s="2">
        <v>120</v>
      </c>
    </row>
    <row r="106" spans="1:5">
      <c r="A106" s="18"/>
      <c r="B106" s="2" t="s">
        <v>132</v>
      </c>
      <c r="C106" s="14">
        <f t="shared" si="2"/>
        <v>0</v>
      </c>
      <c r="D106" s="2" t="s">
        <v>133</v>
      </c>
      <c r="E106" s="2">
        <v>1</v>
      </c>
    </row>
    <row r="107" spans="1:5">
      <c r="A107" s="18"/>
      <c r="B107" s="2" t="s">
        <v>136</v>
      </c>
      <c r="C107" s="14">
        <f t="shared" si="2"/>
        <v>0</v>
      </c>
      <c r="D107" s="2" t="s">
        <v>7</v>
      </c>
      <c r="E107" s="2">
        <v>6.8949999999999996</v>
      </c>
    </row>
    <row r="108" spans="1:5">
      <c r="A108" s="18"/>
      <c r="B108" s="2" t="s">
        <v>137</v>
      </c>
      <c r="C108" s="14">
        <f t="shared" si="2"/>
        <v>0</v>
      </c>
      <c r="D108" s="2" t="s">
        <v>138</v>
      </c>
      <c r="E108" s="2">
        <v>1.0549999999999999</v>
      </c>
    </row>
    <row r="109" spans="1:5">
      <c r="A109" s="18"/>
      <c r="B109" s="2" t="s">
        <v>140</v>
      </c>
      <c r="C109" s="14">
        <f t="shared" si="2"/>
        <v>0</v>
      </c>
      <c r="D109" s="2" t="s">
        <v>14</v>
      </c>
      <c r="E109" s="2">
        <v>0.94630000000000003</v>
      </c>
    </row>
    <row r="110" spans="1:5">
      <c r="A110" s="18"/>
      <c r="B110" s="2" t="s">
        <v>142</v>
      </c>
      <c r="C110" s="14">
        <f t="shared" si="2"/>
        <v>0</v>
      </c>
      <c r="D110" s="2" t="s">
        <v>105</v>
      </c>
      <c r="E110" s="2">
        <v>9.2903000000000002</v>
      </c>
    </row>
    <row r="111" spans="1:5">
      <c r="A111" s="18"/>
      <c r="B111" s="2" t="s">
        <v>145</v>
      </c>
      <c r="C111" s="14">
        <f t="shared" si="2"/>
        <v>0</v>
      </c>
      <c r="D111" s="2" t="s">
        <v>9</v>
      </c>
      <c r="E111" s="2">
        <v>15</v>
      </c>
    </row>
    <row r="112" spans="1:5">
      <c r="A112" s="18"/>
      <c r="B112" s="2" t="s">
        <v>148</v>
      </c>
      <c r="C112" s="14">
        <f t="shared" si="2"/>
        <v>0</v>
      </c>
      <c r="D112" s="2" t="s">
        <v>9</v>
      </c>
      <c r="E112" s="2">
        <v>5</v>
      </c>
    </row>
    <row r="113" spans="1:5">
      <c r="A113" s="18"/>
      <c r="B113" s="2" t="s">
        <v>150</v>
      </c>
      <c r="C113" s="14">
        <f t="shared" si="2"/>
        <v>0</v>
      </c>
      <c r="D113" s="2" t="s">
        <v>23</v>
      </c>
      <c r="E113" s="2">
        <v>105.5</v>
      </c>
    </row>
    <row r="114" spans="1:5">
      <c r="A114" s="18"/>
      <c r="B114" s="2" t="s">
        <v>153</v>
      </c>
      <c r="C114" s="14">
        <f t="shared" si="2"/>
        <v>0</v>
      </c>
      <c r="D114" s="2" t="s">
        <v>154</v>
      </c>
      <c r="E114" s="2">
        <v>1.016046</v>
      </c>
    </row>
    <row r="115" spans="1:5" ht="16.5" customHeight="1">
      <c r="A115" s="18"/>
      <c r="B115" s="2" t="s">
        <v>157</v>
      </c>
      <c r="C115" s="14">
        <f t="shared" si="2"/>
        <v>0</v>
      </c>
      <c r="D115" s="2" t="s">
        <v>158</v>
      </c>
      <c r="E115" s="2">
        <v>0.90718399999999999</v>
      </c>
    </row>
    <row r="116" spans="1:5" ht="16.5" customHeight="1">
      <c r="A116" s="18"/>
      <c r="B116" s="2" t="s">
        <v>172</v>
      </c>
      <c r="C116" s="14">
        <f t="shared" si="2"/>
        <v>0</v>
      </c>
      <c r="D116" s="2" t="s">
        <v>119</v>
      </c>
      <c r="E116" s="2">
        <v>3.5169999999999999</v>
      </c>
    </row>
    <row r="117" spans="1:5">
      <c r="A117" s="18"/>
      <c r="B117" s="2" t="s">
        <v>161</v>
      </c>
      <c r="C117" s="14">
        <f t="shared" si="2"/>
        <v>0</v>
      </c>
      <c r="D117" s="2" t="s">
        <v>68</v>
      </c>
      <c r="E117" s="2">
        <v>133</v>
      </c>
    </row>
    <row r="118" spans="1:5">
      <c r="A118" s="18"/>
      <c r="B118" s="2" t="s">
        <v>163</v>
      </c>
      <c r="C118" s="14">
        <f t="shared" si="2"/>
        <v>0</v>
      </c>
      <c r="D118" s="2" t="s">
        <v>43</v>
      </c>
      <c r="E118" s="2">
        <v>10.76</v>
      </c>
    </row>
    <row r="119" spans="1:5">
      <c r="A119" s="18"/>
      <c r="B119" s="2" t="s">
        <v>165</v>
      </c>
      <c r="C119" s="14">
        <f t="shared" si="2"/>
        <v>0</v>
      </c>
      <c r="D119" s="2" t="s">
        <v>91</v>
      </c>
      <c r="E119" s="2">
        <v>0.91439999999999999</v>
      </c>
    </row>
    <row r="120" spans="1:5">
      <c r="A120" s="18"/>
      <c r="B120" s="2" t="s">
        <v>167</v>
      </c>
      <c r="C120" s="14">
        <f t="shared" si="2"/>
        <v>0</v>
      </c>
      <c r="D120" s="2" t="s">
        <v>105</v>
      </c>
      <c r="E120" s="2">
        <v>0.83609999999999995</v>
      </c>
    </row>
    <row r="121" spans="1:5">
      <c r="A121" s="18"/>
      <c r="B121" s="6" t="s">
        <v>170</v>
      </c>
      <c r="C121" s="14">
        <f t="shared" si="2"/>
        <v>0</v>
      </c>
      <c r="D121" s="6" t="s">
        <v>17</v>
      </c>
      <c r="E121" s="6">
        <v>0.76459999999999995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0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1.42578125" style="1" bestFit="1" customWidth="1"/>
    <col min="2" max="2" width="32.28515625" style="1" customWidth="1"/>
    <col min="3" max="3" width="18" style="1" bestFit="1" customWidth="1"/>
    <col min="4" max="4" width="49.5703125" style="1" customWidth="1"/>
    <col min="5" max="5" width="35.42578125" style="1" customWidth="1"/>
    <col min="6" max="10" width="9.140625" style="1"/>
    <col min="14" max="16384" width="9.140625" style="1"/>
  </cols>
  <sheetData>
    <row r="1" spans="1:13" ht="16.5" customHeight="1" thickBot="1">
      <c r="A1" s="19" t="s">
        <v>179</v>
      </c>
      <c r="B1" s="11" t="s">
        <v>178</v>
      </c>
      <c r="C1" s="16" t="s">
        <v>181</v>
      </c>
      <c r="D1" s="11" t="s">
        <v>177</v>
      </c>
      <c r="E1" s="12" t="s">
        <v>171</v>
      </c>
    </row>
    <row r="2" spans="1:13" ht="16.5" customHeight="1">
      <c r="A2" s="20"/>
      <c r="B2" s="10" t="s">
        <v>87</v>
      </c>
      <c r="C2" s="13">
        <f t="shared" ref="C2:C33" si="0">A2/E2</f>
        <v>0</v>
      </c>
      <c r="D2" s="10" t="s">
        <v>86</v>
      </c>
      <c r="E2" s="10">
        <v>0.29299999999999998</v>
      </c>
    </row>
    <row r="3" spans="1:13" ht="16.5" customHeight="1">
      <c r="A3" s="20"/>
      <c r="B3" s="10" t="s">
        <v>138</v>
      </c>
      <c r="C3" s="13">
        <f t="shared" si="0"/>
        <v>0</v>
      </c>
      <c r="D3" s="10" t="s">
        <v>137</v>
      </c>
      <c r="E3" s="10">
        <v>1.0549999999999999</v>
      </c>
    </row>
    <row r="4" spans="1:13">
      <c r="A4" s="20"/>
      <c r="B4" s="10" t="s">
        <v>72</v>
      </c>
      <c r="C4" s="13">
        <f t="shared" si="0"/>
        <v>0</v>
      </c>
      <c r="D4" s="10" t="s">
        <v>149</v>
      </c>
      <c r="E4" s="10">
        <v>6.4799999999999996E-2</v>
      </c>
    </row>
    <row r="5" spans="1:13" ht="18" customHeight="1">
      <c r="A5" s="20"/>
      <c r="B5" s="10" t="s">
        <v>72</v>
      </c>
      <c r="C5" s="13">
        <f t="shared" si="0"/>
        <v>0</v>
      </c>
      <c r="D5" s="10" t="s">
        <v>71</v>
      </c>
      <c r="E5" s="10">
        <v>28.35</v>
      </c>
      <c r="K5" s="1"/>
      <c r="L5" s="1"/>
      <c r="M5" s="1"/>
    </row>
    <row r="6" spans="1:13" ht="17.25" customHeight="1">
      <c r="A6" s="20"/>
      <c r="B6" s="10" t="s">
        <v>72</v>
      </c>
      <c r="C6" s="13">
        <f t="shared" si="0"/>
        <v>0</v>
      </c>
      <c r="D6" s="10" t="s">
        <v>95</v>
      </c>
      <c r="E6" s="10">
        <v>453.59199999999998</v>
      </c>
      <c r="K6" s="1"/>
      <c r="L6" s="1"/>
      <c r="M6" s="1"/>
    </row>
    <row r="7" spans="1:13" ht="17.25" customHeight="1">
      <c r="A7" s="20"/>
      <c r="B7" s="10" t="s">
        <v>156</v>
      </c>
      <c r="C7" s="13">
        <f t="shared" si="0"/>
        <v>0</v>
      </c>
      <c r="D7" s="10" t="s">
        <v>155</v>
      </c>
      <c r="E7" s="10">
        <v>0.14299999999999999</v>
      </c>
    </row>
    <row r="8" spans="1:13">
      <c r="A8" s="20"/>
      <c r="B8" s="10" t="s">
        <v>152</v>
      </c>
      <c r="C8" s="13">
        <f t="shared" si="0"/>
        <v>0</v>
      </c>
      <c r="D8" s="10" t="s">
        <v>151</v>
      </c>
      <c r="E8" s="10">
        <v>17.100000000000001</v>
      </c>
    </row>
    <row r="9" spans="1:13">
      <c r="A9" s="20"/>
      <c r="B9" s="10" t="s">
        <v>0</v>
      </c>
      <c r="C9" s="13">
        <f t="shared" si="0"/>
        <v>0</v>
      </c>
      <c r="D9" s="10" t="s">
        <v>173</v>
      </c>
      <c r="E9" s="10">
        <v>0.4047</v>
      </c>
    </row>
    <row r="10" spans="1:13" ht="16.5" customHeight="1">
      <c r="A10" s="20"/>
      <c r="B10" s="10" t="s">
        <v>21</v>
      </c>
      <c r="C10" s="13">
        <f t="shared" si="0"/>
        <v>0</v>
      </c>
      <c r="D10" s="10" t="s">
        <v>20</v>
      </c>
      <c r="E10" s="10">
        <v>1055.056</v>
      </c>
    </row>
    <row r="11" spans="1:13" ht="17.25" customHeight="1">
      <c r="A11" s="20"/>
      <c r="B11" s="10" t="s">
        <v>21</v>
      </c>
      <c r="C11" s="13">
        <f t="shared" si="0"/>
        <v>0</v>
      </c>
      <c r="D11" s="10" t="s">
        <v>24</v>
      </c>
      <c r="E11" s="10">
        <v>1054.3499999999999</v>
      </c>
    </row>
    <row r="12" spans="1:13">
      <c r="A12" s="20"/>
      <c r="B12" s="10" t="s">
        <v>21</v>
      </c>
      <c r="C12" s="13">
        <f t="shared" si="0"/>
        <v>0</v>
      </c>
      <c r="D12" s="10" t="s">
        <v>63</v>
      </c>
      <c r="E12" s="10">
        <v>4.1840000000000002</v>
      </c>
    </row>
    <row r="13" spans="1:13">
      <c r="A13" s="20"/>
      <c r="B13" s="10" t="s">
        <v>21</v>
      </c>
      <c r="C13" s="13">
        <f t="shared" si="0"/>
        <v>0</v>
      </c>
      <c r="D13" s="10" t="s">
        <v>126</v>
      </c>
      <c r="E13" s="10">
        <v>1.3560000000000001</v>
      </c>
    </row>
    <row r="14" spans="1:13" ht="19.5" customHeight="1">
      <c r="A14" s="20"/>
      <c r="B14" s="10" t="s">
        <v>129</v>
      </c>
      <c r="C14" s="13">
        <f t="shared" si="0"/>
        <v>0</v>
      </c>
      <c r="D14" s="10" t="s">
        <v>128</v>
      </c>
      <c r="E14" s="10">
        <v>2.99</v>
      </c>
    </row>
    <row r="15" spans="1:13">
      <c r="A15" s="20"/>
      <c r="B15" s="10" t="s">
        <v>28</v>
      </c>
      <c r="C15" s="13">
        <f t="shared" si="0"/>
        <v>0</v>
      </c>
      <c r="D15" s="10" t="s">
        <v>27</v>
      </c>
      <c r="E15" s="3">
        <v>11356.53</v>
      </c>
    </row>
    <row r="16" spans="1:13">
      <c r="A16" s="20"/>
      <c r="B16" s="10" t="s">
        <v>32</v>
      </c>
      <c r="C16" s="13">
        <f t="shared" si="0"/>
        <v>0</v>
      </c>
      <c r="D16" s="10" t="s">
        <v>31</v>
      </c>
      <c r="E16" s="3">
        <v>37258.951000000001</v>
      </c>
    </row>
    <row r="17" spans="1:5" ht="17.25" customHeight="1">
      <c r="A17" s="20"/>
      <c r="B17" s="10" t="s">
        <v>32</v>
      </c>
      <c r="C17" s="13">
        <f t="shared" si="0"/>
        <v>0</v>
      </c>
      <c r="D17" s="10" t="s">
        <v>35</v>
      </c>
      <c r="E17" s="3">
        <v>278717.1765</v>
      </c>
    </row>
    <row r="18" spans="1:5">
      <c r="A18" s="20"/>
      <c r="B18" s="10" t="s">
        <v>96</v>
      </c>
      <c r="C18" s="13">
        <f t="shared" si="0"/>
        <v>0</v>
      </c>
      <c r="D18" s="10" t="s">
        <v>95</v>
      </c>
      <c r="E18" s="10">
        <v>0.453592</v>
      </c>
    </row>
    <row r="19" spans="1:5" ht="17.25" customHeight="1">
      <c r="A19" s="20"/>
      <c r="B19" s="10" t="s">
        <v>89</v>
      </c>
      <c r="C19" s="13">
        <f t="shared" si="0"/>
        <v>0</v>
      </c>
      <c r="D19" s="10" t="s">
        <v>88</v>
      </c>
      <c r="E19" s="4">
        <v>1.45362E-12</v>
      </c>
    </row>
    <row r="20" spans="1:5">
      <c r="A20" s="20"/>
      <c r="B20" s="10" t="s">
        <v>85</v>
      </c>
      <c r="C20" s="13">
        <f t="shared" si="0"/>
        <v>0</v>
      </c>
      <c r="D20" s="10" t="s">
        <v>84</v>
      </c>
      <c r="E20" s="10">
        <v>5.72135E-11</v>
      </c>
    </row>
    <row r="21" spans="1:5">
      <c r="A21" s="20"/>
      <c r="B21" s="10" t="s">
        <v>125</v>
      </c>
      <c r="C21" s="13">
        <f t="shared" si="0"/>
        <v>0</v>
      </c>
      <c r="D21" s="10" t="s">
        <v>124</v>
      </c>
      <c r="E21" s="10">
        <v>4.88</v>
      </c>
    </row>
    <row r="22" spans="1:5" ht="18.75" customHeight="1">
      <c r="A22" s="20"/>
      <c r="B22" s="10" t="s">
        <v>82</v>
      </c>
      <c r="C22" s="13">
        <f t="shared" si="0"/>
        <v>0</v>
      </c>
      <c r="D22" s="10" t="s">
        <v>81</v>
      </c>
      <c r="E22" s="10">
        <v>7.4891519999999998</v>
      </c>
    </row>
    <row r="23" spans="1:5" ht="19.5" customHeight="1">
      <c r="A23" s="20"/>
      <c r="B23" s="10" t="s">
        <v>82</v>
      </c>
      <c r="C23" s="13">
        <f t="shared" si="0"/>
        <v>0</v>
      </c>
      <c r="D23" s="10" t="s">
        <v>127</v>
      </c>
      <c r="E23" s="10">
        <v>16</v>
      </c>
    </row>
    <row r="24" spans="1:5">
      <c r="A24" s="20"/>
      <c r="B24" s="10" t="s">
        <v>82</v>
      </c>
      <c r="C24" s="13">
        <f t="shared" si="0"/>
        <v>0</v>
      </c>
      <c r="D24" s="10" t="s">
        <v>130</v>
      </c>
      <c r="E24" s="10">
        <v>120</v>
      </c>
    </row>
    <row r="25" spans="1:5">
      <c r="A25" s="20"/>
      <c r="B25" s="10" t="s">
        <v>114</v>
      </c>
      <c r="C25" s="13">
        <f t="shared" si="0"/>
        <v>0</v>
      </c>
      <c r="D25" s="10" t="s">
        <v>113</v>
      </c>
      <c r="E25" s="10">
        <v>1.26E-4</v>
      </c>
    </row>
    <row r="26" spans="1:5">
      <c r="A26" s="20"/>
      <c r="B26" s="10" t="s">
        <v>114</v>
      </c>
      <c r="C26" s="13">
        <f t="shared" si="0"/>
        <v>0</v>
      </c>
      <c r="D26" s="10" t="s">
        <v>115</v>
      </c>
      <c r="E26" s="10">
        <v>7.5589999999999997E-3</v>
      </c>
    </row>
    <row r="27" spans="1:5" ht="19.5">
      <c r="A27" s="20"/>
      <c r="B27" s="10" t="s">
        <v>59</v>
      </c>
      <c r="C27" s="13">
        <f t="shared" si="0"/>
        <v>0</v>
      </c>
      <c r="D27" s="10" t="s">
        <v>58</v>
      </c>
      <c r="E27" s="10">
        <v>4.1867999999999999</v>
      </c>
    </row>
    <row r="28" spans="1:5">
      <c r="A28" s="20"/>
      <c r="B28" s="10" t="s">
        <v>55</v>
      </c>
      <c r="C28" s="13">
        <f t="shared" si="0"/>
        <v>0</v>
      </c>
      <c r="D28" s="10" t="s">
        <v>54</v>
      </c>
      <c r="E28" s="10">
        <v>2.3260000000000001</v>
      </c>
    </row>
    <row r="29" spans="1:5">
      <c r="A29" s="20"/>
      <c r="B29" s="10" t="s">
        <v>26</v>
      </c>
      <c r="C29" s="13">
        <f t="shared" si="0"/>
        <v>0</v>
      </c>
      <c r="D29" s="10" t="s">
        <v>25</v>
      </c>
      <c r="E29" s="10">
        <v>2.1188799999999999</v>
      </c>
    </row>
    <row r="30" spans="1:5">
      <c r="A30" s="20"/>
      <c r="B30" s="10" t="s">
        <v>50</v>
      </c>
      <c r="C30" s="13">
        <f t="shared" si="0"/>
        <v>0</v>
      </c>
      <c r="D30" s="10" t="s">
        <v>49</v>
      </c>
      <c r="E30" s="10">
        <v>1.609</v>
      </c>
    </row>
    <row r="31" spans="1:5">
      <c r="A31" s="20"/>
      <c r="B31" s="10" t="s">
        <v>50</v>
      </c>
      <c r="C31" s="13">
        <f t="shared" si="0"/>
        <v>0</v>
      </c>
      <c r="D31" s="10" t="s">
        <v>53</v>
      </c>
      <c r="E31" s="10">
        <v>1.8520000000000001</v>
      </c>
    </row>
    <row r="32" spans="1:5">
      <c r="A32" s="20"/>
      <c r="B32" s="10" t="s">
        <v>57</v>
      </c>
      <c r="C32" s="13">
        <f t="shared" si="0"/>
        <v>0</v>
      </c>
      <c r="D32" s="10" t="s">
        <v>56</v>
      </c>
      <c r="E32" s="10">
        <v>1.6093440000000001</v>
      </c>
    </row>
    <row r="33" spans="1:5">
      <c r="A33" s="20"/>
      <c r="B33" s="10" t="s">
        <v>34</v>
      </c>
      <c r="C33" s="13">
        <f t="shared" si="0"/>
        <v>0</v>
      </c>
      <c r="D33" s="10" t="s">
        <v>33</v>
      </c>
      <c r="E33" s="10">
        <v>4.45</v>
      </c>
    </row>
    <row r="34" spans="1:5">
      <c r="A34" s="20"/>
      <c r="B34" s="10" t="s">
        <v>7</v>
      </c>
      <c r="C34" s="13">
        <f t="shared" ref="C34:C65" si="1">A34/E34</f>
        <v>0</v>
      </c>
      <c r="D34" s="10" t="s">
        <v>6</v>
      </c>
      <c r="E34" s="10">
        <v>101.325</v>
      </c>
    </row>
    <row r="35" spans="1:5">
      <c r="A35" s="20"/>
      <c r="B35" s="10" t="s">
        <v>7</v>
      </c>
      <c r="C35" s="13">
        <f t="shared" si="1"/>
        <v>0</v>
      </c>
      <c r="D35" s="10" t="s">
        <v>10</v>
      </c>
      <c r="E35" s="10">
        <v>100</v>
      </c>
    </row>
    <row r="36" spans="1:5">
      <c r="A36" s="20"/>
      <c r="B36" s="10" t="s">
        <v>7</v>
      </c>
      <c r="C36" s="13">
        <f t="shared" si="1"/>
        <v>0</v>
      </c>
      <c r="D36" s="10" t="s">
        <v>164</v>
      </c>
      <c r="E36" s="10">
        <v>3.3864000000000001</v>
      </c>
    </row>
    <row r="37" spans="1:5" ht="15.75" customHeight="1">
      <c r="A37" s="20"/>
      <c r="B37" s="10" t="s">
        <v>7</v>
      </c>
      <c r="C37" s="13">
        <f t="shared" si="1"/>
        <v>0</v>
      </c>
      <c r="D37" s="10" t="s">
        <v>62</v>
      </c>
      <c r="E37" s="10">
        <v>0.1</v>
      </c>
    </row>
    <row r="38" spans="1:5" ht="15.75" customHeight="1">
      <c r="A38" s="20"/>
      <c r="B38" s="10" t="s">
        <v>7</v>
      </c>
      <c r="C38" s="13">
        <f t="shared" si="1"/>
        <v>0</v>
      </c>
      <c r="D38" s="10" t="s">
        <v>64</v>
      </c>
      <c r="E38" s="10">
        <v>0.13300000000000001</v>
      </c>
    </row>
    <row r="39" spans="1:5">
      <c r="A39" s="20"/>
      <c r="B39" s="10" t="s">
        <v>7</v>
      </c>
      <c r="C39" s="13">
        <f t="shared" si="1"/>
        <v>0</v>
      </c>
      <c r="D39" s="10" t="s">
        <v>136</v>
      </c>
      <c r="E39" s="10">
        <v>6.8949999999999996</v>
      </c>
    </row>
    <row r="40" spans="1:5">
      <c r="A40" s="20"/>
      <c r="B40" s="10" t="s">
        <v>119</v>
      </c>
      <c r="C40" s="13">
        <f t="shared" si="1"/>
        <v>0</v>
      </c>
      <c r="D40" s="10" t="s">
        <v>159</v>
      </c>
      <c r="E40" s="10">
        <v>9.81</v>
      </c>
    </row>
    <row r="41" spans="1:5">
      <c r="A41" s="20"/>
      <c r="B41" s="10" t="s">
        <v>119</v>
      </c>
      <c r="C41" s="13">
        <f t="shared" si="1"/>
        <v>0</v>
      </c>
      <c r="D41" s="10" t="s">
        <v>160</v>
      </c>
      <c r="E41" s="10">
        <v>0.74570000000000003</v>
      </c>
    </row>
    <row r="42" spans="1:5">
      <c r="A42" s="20"/>
      <c r="B42" s="10" t="s">
        <v>119</v>
      </c>
      <c r="C42" s="13">
        <f t="shared" si="1"/>
        <v>0</v>
      </c>
      <c r="D42" s="10" t="s">
        <v>118</v>
      </c>
      <c r="E42" s="10">
        <v>0.2843</v>
      </c>
    </row>
    <row r="43" spans="1:5">
      <c r="A43" s="20"/>
      <c r="B43" s="10" t="s">
        <v>119</v>
      </c>
      <c r="C43" s="13">
        <f t="shared" si="1"/>
        <v>0</v>
      </c>
      <c r="D43" s="10" t="s">
        <v>172</v>
      </c>
      <c r="E43" s="10">
        <v>3.5169999999999999</v>
      </c>
    </row>
    <row r="44" spans="1:5">
      <c r="A44" s="20"/>
      <c r="B44" s="10" t="s">
        <v>14</v>
      </c>
      <c r="C44" s="13">
        <f t="shared" si="1"/>
        <v>0</v>
      </c>
      <c r="D44" s="10" t="s">
        <v>13</v>
      </c>
      <c r="E44" s="10">
        <v>159</v>
      </c>
    </row>
    <row r="45" spans="1:5">
      <c r="A45" s="20"/>
      <c r="B45" s="10" t="s">
        <v>14</v>
      </c>
      <c r="C45" s="13">
        <f t="shared" si="1"/>
        <v>0</v>
      </c>
      <c r="D45" s="10" t="s">
        <v>112</v>
      </c>
      <c r="E45" s="10">
        <v>28.316846000000002</v>
      </c>
    </row>
    <row r="46" spans="1:5">
      <c r="A46" s="20"/>
      <c r="B46" s="10" t="s">
        <v>14</v>
      </c>
      <c r="C46" s="13">
        <f t="shared" si="1"/>
        <v>0</v>
      </c>
      <c r="D46" s="10" t="s">
        <v>175</v>
      </c>
      <c r="E46" s="10">
        <v>3.785412</v>
      </c>
    </row>
    <row r="47" spans="1:5">
      <c r="A47" s="20"/>
      <c r="B47" s="10" t="s">
        <v>14</v>
      </c>
      <c r="C47" s="13">
        <f t="shared" si="1"/>
        <v>0</v>
      </c>
      <c r="D47" s="10" t="s">
        <v>140</v>
      </c>
      <c r="E47" s="10">
        <v>0.94630000000000003</v>
      </c>
    </row>
    <row r="48" spans="1:5">
      <c r="A48" s="20"/>
      <c r="B48" s="10" t="s">
        <v>144</v>
      </c>
      <c r="C48" s="13">
        <f t="shared" si="1"/>
        <v>0</v>
      </c>
      <c r="D48" s="10" t="s">
        <v>143</v>
      </c>
      <c r="E48" s="10">
        <v>0.67910000000000004</v>
      </c>
    </row>
    <row r="49" spans="1:5">
      <c r="A49" s="20"/>
      <c r="B49" s="10" t="s">
        <v>117</v>
      </c>
      <c r="C49" s="13">
        <f t="shared" si="1"/>
        <v>0</v>
      </c>
      <c r="D49" s="10" t="s">
        <v>116</v>
      </c>
      <c r="E49" s="10">
        <v>0.47194700000000001</v>
      </c>
    </row>
    <row r="50" spans="1:5">
      <c r="A50" s="20"/>
      <c r="B50" s="10" t="s">
        <v>117</v>
      </c>
      <c r="C50" s="13">
        <f t="shared" si="1"/>
        <v>0</v>
      </c>
      <c r="D50" s="10" t="s">
        <v>120</v>
      </c>
      <c r="E50" s="10">
        <v>28.316845000000001</v>
      </c>
    </row>
    <row r="51" spans="1:5">
      <c r="A51" s="20"/>
      <c r="B51" s="10" t="s">
        <v>117</v>
      </c>
      <c r="C51" s="13">
        <f t="shared" si="1"/>
        <v>0</v>
      </c>
      <c r="D51" s="10" t="s">
        <v>141</v>
      </c>
      <c r="E51" s="10">
        <v>6.3100000000000003E-2</v>
      </c>
    </row>
    <row r="52" spans="1:5">
      <c r="A52" s="20"/>
      <c r="B52" s="10" t="s">
        <v>135</v>
      </c>
      <c r="C52" s="13">
        <f t="shared" si="1"/>
        <v>0</v>
      </c>
      <c r="D52" s="10" t="s">
        <v>134</v>
      </c>
      <c r="E52" s="10">
        <v>10.763909999999999</v>
      </c>
    </row>
    <row r="53" spans="1:5">
      <c r="A53" s="20"/>
      <c r="B53" s="10" t="s">
        <v>91</v>
      </c>
      <c r="C53" s="13">
        <f t="shared" si="1"/>
        <v>0</v>
      </c>
      <c r="D53" s="10" t="s">
        <v>90</v>
      </c>
      <c r="E53" s="10">
        <v>0.30480000000000002</v>
      </c>
    </row>
    <row r="54" spans="1:5">
      <c r="A54" s="20"/>
      <c r="B54" s="10" t="s">
        <v>91</v>
      </c>
      <c r="C54" s="13">
        <f t="shared" si="1"/>
        <v>0</v>
      </c>
      <c r="D54" s="10" t="s">
        <v>165</v>
      </c>
      <c r="E54" s="10">
        <v>0.91439999999999999</v>
      </c>
    </row>
    <row r="55" spans="1:5">
      <c r="A55" s="20"/>
      <c r="B55" s="10" t="s">
        <v>60</v>
      </c>
      <c r="C55" s="13">
        <f t="shared" si="1"/>
        <v>0</v>
      </c>
      <c r="D55" s="10" t="s">
        <v>94</v>
      </c>
      <c r="E55" s="10">
        <v>5.0800000000000003E-3</v>
      </c>
    </row>
    <row r="56" spans="1:5" ht="14.25" customHeight="1">
      <c r="A56" s="20"/>
      <c r="B56" s="10" t="s">
        <v>60</v>
      </c>
      <c r="C56" s="13">
        <f t="shared" si="1"/>
        <v>0</v>
      </c>
      <c r="D56" s="10" t="s">
        <v>97</v>
      </c>
      <c r="E56" s="10">
        <v>0.30480000000000002</v>
      </c>
    </row>
    <row r="57" spans="1:5">
      <c r="A57" s="20"/>
      <c r="B57" s="10" t="s">
        <v>60</v>
      </c>
      <c r="C57" s="13">
        <f t="shared" si="1"/>
        <v>0</v>
      </c>
      <c r="D57" s="10" t="s">
        <v>56</v>
      </c>
      <c r="E57" s="10">
        <v>0.44700000000000001</v>
      </c>
    </row>
    <row r="58" spans="1:5">
      <c r="A58" s="20"/>
      <c r="B58" s="10" t="s">
        <v>105</v>
      </c>
      <c r="C58" s="13">
        <f t="shared" si="1"/>
        <v>0</v>
      </c>
      <c r="D58" s="10" t="s">
        <v>104</v>
      </c>
      <c r="E58" s="10">
        <v>9.2902999999999999E-2</v>
      </c>
    </row>
    <row r="59" spans="1:5">
      <c r="A59" s="20"/>
      <c r="B59" s="10" t="s">
        <v>105</v>
      </c>
      <c r="C59" s="13">
        <f t="shared" si="1"/>
        <v>0</v>
      </c>
      <c r="D59" s="10" t="s">
        <v>142</v>
      </c>
      <c r="E59" s="10">
        <v>9.2903000000000002</v>
      </c>
    </row>
    <row r="60" spans="1:5">
      <c r="A60" s="20"/>
      <c r="B60" s="10" t="s">
        <v>105</v>
      </c>
      <c r="C60" s="13">
        <f t="shared" si="1"/>
        <v>0</v>
      </c>
      <c r="D60" s="10" t="s">
        <v>167</v>
      </c>
      <c r="E60" s="10">
        <v>0.83609999999999995</v>
      </c>
    </row>
    <row r="61" spans="1:5" ht="16.5" customHeight="1">
      <c r="A61" s="20"/>
      <c r="B61" s="10" t="s">
        <v>3</v>
      </c>
      <c r="C61" s="13">
        <f t="shared" si="1"/>
        <v>0</v>
      </c>
      <c r="D61" s="10" t="s">
        <v>173</v>
      </c>
      <c r="E61" s="10">
        <v>4046.873</v>
      </c>
    </row>
    <row r="62" spans="1:5" ht="16.5" customHeight="1">
      <c r="A62" s="20"/>
      <c r="B62" s="10" t="s">
        <v>74</v>
      </c>
      <c r="C62" s="13">
        <f t="shared" si="1"/>
        <v>0</v>
      </c>
      <c r="D62" s="10" t="s">
        <v>73</v>
      </c>
      <c r="E62" s="10">
        <v>0.155</v>
      </c>
    </row>
    <row r="63" spans="1:5" ht="16.5" customHeight="1">
      <c r="A63" s="20"/>
      <c r="B63" s="10" t="s">
        <v>74</v>
      </c>
      <c r="C63" s="13">
        <f t="shared" si="1"/>
        <v>0</v>
      </c>
      <c r="D63" s="10" t="s">
        <v>107</v>
      </c>
      <c r="E63" s="10">
        <v>0.17610999999999999</v>
      </c>
    </row>
    <row r="64" spans="1:5">
      <c r="A64" s="20"/>
      <c r="B64" s="10" t="s">
        <v>17</v>
      </c>
      <c r="C64" s="13">
        <f t="shared" si="1"/>
        <v>0</v>
      </c>
      <c r="D64" s="10" t="s">
        <v>13</v>
      </c>
      <c r="E64" s="10">
        <v>0.15809870000000001</v>
      </c>
    </row>
    <row r="65" spans="1:5">
      <c r="A65" s="20"/>
      <c r="B65" s="10" t="s">
        <v>17</v>
      </c>
      <c r="C65" s="13">
        <f t="shared" si="1"/>
        <v>0</v>
      </c>
      <c r="D65" s="10" t="s">
        <v>61</v>
      </c>
      <c r="E65" s="10">
        <v>3.5239399999999997E-2</v>
      </c>
    </row>
    <row r="66" spans="1:5">
      <c r="A66" s="20"/>
      <c r="B66" s="10" t="s">
        <v>17</v>
      </c>
      <c r="C66" s="13">
        <f t="shared" ref="C66:C97" si="2">A66/E66</f>
        <v>0</v>
      </c>
      <c r="D66" s="10" t="s">
        <v>112</v>
      </c>
      <c r="E66" s="10">
        <v>2.8320000000000001E-2</v>
      </c>
    </row>
    <row r="67" spans="1:5">
      <c r="A67" s="20"/>
      <c r="B67" s="10" t="s">
        <v>17</v>
      </c>
      <c r="C67" s="13">
        <f t="shared" si="2"/>
        <v>0</v>
      </c>
      <c r="D67" s="10" t="s">
        <v>40</v>
      </c>
      <c r="E67" s="10">
        <v>1E-3</v>
      </c>
    </row>
    <row r="68" spans="1:5">
      <c r="A68" s="20"/>
      <c r="B68" s="10" t="s">
        <v>17</v>
      </c>
      <c r="C68" s="13">
        <f t="shared" si="2"/>
        <v>0</v>
      </c>
      <c r="D68" s="10" t="s">
        <v>92</v>
      </c>
      <c r="E68" s="4">
        <v>4.7317600000000001E-4</v>
      </c>
    </row>
    <row r="69" spans="1:5">
      <c r="A69" s="20"/>
      <c r="B69" s="6" t="s">
        <v>17</v>
      </c>
      <c r="C69" s="13">
        <f t="shared" si="2"/>
        <v>0</v>
      </c>
      <c r="D69" s="6" t="s">
        <v>170</v>
      </c>
      <c r="E69" s="6">
        <v>0.76459999999999995</v>
      </c>
    </row>
    <row r="70" spans="1:5">
      <c r="A70" s="20"/>
      <c r="B70" s="10" t="s">
        <v>154</v>
      </c>
      <c r="C70" s="13">
        <f t="shared" si="2"/>
        <v>0</v>
      </c>
      <c r="D70" s="10" t="s">
        <v>153</v>
      </c>
      <c r="E70" s="10">
        <v>1.016046</v>
      </c>
    </row>
    <row r="71" spans="1:5">
      <c r="A71" s="20"/>
      <c r="B71" s="10" t="s">
        <v>133</v>
      </c>
      <c r="C71" s="13">
        <f t="shared" si="2"/>
        <v>0</v>
      </c>
      <c r="D71" s="10" t="s">
        <v>132</v>
      </c>
      <c r="E71" s="10">
        <v>1</v>
      </c>
    </row>
    <row r="72" spans="1:5">
      <c r="A72" s="20"/>
      <c r="B72" s="10" t="s">
        <v>158</v>
      </c>
      <c r="C72" s="13">
        <f t="shared" si="2"/>
        <v>0</v>
      </c>
      <c r="D72" s="10" t="s">
        <v>157</v>
      </c>
      <c r="E72" s="10">
        <v>0.90718399999999999</v>
      </c>
    </row>
    <row r="73" spans="1:5">
      <c r="A73" s="20"/>
      <c r="B73" s="10" t="s">
        <v>23</v>
      </c>
      <c r="C73" s="13">
        <f t="shared" si="2"/>
        <v>0</v>
      </c>
      <c r="D73" s="10" t="s">
        <v>22</v>
      </c>
      <c r="E73" s="10">
        <v>3.6</v>
      </c>
    </row>
    <row r="74" spans="1:5">
      <c r="A74" s="20"/>
      <c r="B74" s="10" t="s">
        <v>23</v>
      </c>
      <c r="C74" s="13">
        <f t="shared" si="2"/>
        <v>0</v>
      </c>
      <c r="D74" s="10" t="s">
        <v>150</v>
      </c>
      <c r="E74" s="10">
        <v>105.5</v>
      </c>
    </row>
    <row r="75" spans="1:5">
      <c r="A75" s="20"/>
      <c r="B75" s="10" t="s">
        <v>9</v>
      </c>
      <c r="C75" s="13">
        <f t="shared" si="2"/>
        <v>0</v>
      </c>
      <c r="D75" s="10" t="s">
        <v>8</v>
      </c>
      <c r="E75" s="10">
        <v>16.3874</v>
      </c>
    </row>
    <row r="76" spans="1:5">
      <c r="A76" s="20"/>
      <c r="B76" s="10" t="s">
        <v>9</v>
      </c>
      <c r="C76" s="13">
        <f t="shared" si="2"/>
        <v>0</v>
      </c>
      <c r="D76" s="10" t="s">
        <v>77</v>
      </c>
      <c r="E76" s="10">
        <v>29.6</v>
      </c>
    </row>
    <row r="77" spans="1:5" ht="15.75" customHeight="1">
      <c r="A77" s="20"/>
      <c r="B77" s="10" t="s">
        <v>9</v>
      </c>
      <c r="C77" s="13">
        <f t="shared" si="2"/>
        <v>0</v>
      </c>
      <c r="D77" s="10" t="s">
        <v>145</v>
      </c>
      <c r="E77" s="10">
        <v>15</v>
      </c>
    </row>
    <row r="78" spans="1:5">
      <c r="A78" s="20"/>
      <c r="B78" s="10" t="s">
        <v>9</v>
      </c>
      <c r="C78" s="13">
        <f t="shared" si="2"/>
        <v>0</v>
      </c>
      <c r="D78" s="10" t="s">
        <v>148</v>
      </c>
      <c r="E78" s="10">
        <v>5</v>
      </c>
    </row>
    <row r="79" spans="1:5">
      <c r="A79" s="20"/>
      <c r="B79" s="10" t="s">
        <v>147</v>
      </c>
      <c r="C79" s="13">
        <f t="shared" si="2"/>
        <v>0</v>
      </c>
      <c r="D79" s="10" t="s">
        <v>146</v>
      </c>
      <c r="E79" s="10">
        <v>1.7899999999999999E-2</v>
      </c>
    </row>
    <row r="80" spans="1:5">
      <c r="A80" s="20"/>
      <c r="B80" s="10" t="s">
        <v>12</v>
      </c>
      <c r="C80" s="13">
        <f t="shared" si="2"/>
        <v>0</v>
      </c>
      <c r="D80" s="10" t="s">
        <v>139</v>
      </c>
      <c r="E80" s="10">
        <v>1.05</v>
      </c>
    </row>
    <row r="81" spans="1:5">
      <c r="A81" s="20"/>
      <c r="B81" s="10" t="s">
        <v>12</v>
      </c>
      <c r="C81" s="13">
        <f t="shared" si="2"/>
        <v>0</v>
      </c>
      <c r="D81" s="10" t="s">
        <v>11</v>
      </c>
      <c r="E81" s="10">
        <v>0.273117</v>
      </c>
    </row>
    <row r="82" spans="1:5">
      <c r="A82" s="20"/>
      <c r="B82" s="10" t="s">
        <v>93</v>
      </c>
      <c r="C82" s="13">
        <f t="shared" si="2"/>
        <v>0</v>
      </c>
      <c r="D82" s="10" t="s">
        <v>90</v>
      </c>
      <c r="E82" s="10">
        <v>304.8</v>
      </c>
    </row>
    <row r="83" spans="1:5">
      <c r="A83" s="20"/>
      <c r="B83" s="10" t="s">
        <v>93</v>
      </c>
      <c r="C83" s="13">
        <f t="shared" si="2"/>
        <v>0</v>
      </c>
      <c r="D83" s="10" t="s">
        <v>162</v>
      </c>
      <c r="E83" s="10">
        <v>25.4</v>
      </c>
    </row>
    <row r="84" spans="1:5">
      <c r="A84" s="20"/>
      <c r="B84" s="6" t="s">
        <v>169</v>
      </c>
      <c r="C84" s="13">
        <f t="shared" si="2"/>
        <v>0</v>
      </c>
      <c r="D84" s="6" t="s">
        <v>168</v>
      </c>
      <c r="E84" s="6">
        <v>0.83299999999999996</v>
      </c>
    </row>
    <row r="85" spans="1:5" ht="16.5" customHeight="1">
      <c r="A85" s="20"/>
      <c r="B85" s="10" t="s">
        <v>5</v>
      </c>
      <c r="C85" s="13">
        <f t="shared" si="2"/>
        <v>0</v>
      </c>
      <c r="D85" s="10" t="s">
        <v>4</v>
      </c>
      <c r="E85" s="10">
        <v>645.16</v>
      </c>
    </row>
    <row r="86" spans="1:5">
      <c r="A86" s="20"/>
      <c r="B86" s="10" t="s">
        <v>70</v>
      </c>
      <c r="C86" s="13">
        <f t="shared" si="2"/>
        <v>0</v>
      </c>
      <c r="D86" s="10" t="s">
        <v>69</v>
      </c>
      <c r="E86" s="10">
        <v>1</v>
      </c>
    </row>
    <row r="87" spans="1:5">
      <c r="A87" s="20"/>
      <c r="B87" s="10" t="s">
        <v>70</v>
      </c>
      <c r="C87" s="13">
        <f t="shared" si="2"/>
        <v>0</v>
      </c>
      <c r="D87" s="10" t="s">
        <v>109</v>
      </c>
      <c r="E87" s="5">
        <v>92900</v>
      </c>
    </row>
    <row r="88" spans="1:5" ht="16.5" customHeight="1">
      <c r="A88" s="20"/>
      <c r="B88" s="10" t="s">
        <v>16</v>
      </c>
      <c r="C88" s="13">
        <f t="shared" si="2"/>
        <v>0</v>
      </c>
      <c r="D88" s="10" t="s">
        <v>15</v>
      </c>
      <c r="E88" s="5">
        <v>16387</v>
      </c>
    </row>
    <row r="89" spans="1:5" ht="16.5" customHeight="1">
      <c r="A89" s="20"/>
      <c r="B89" s="10" t="s">
        <v>19</v>
      </c>
      <c r="C89" s="13">
        <f t="shared" si="2"/>
        <v>0</v>
      </c>
      <c r="D89" s="10" t="s">
        <v>18</v>
      </c>
      <c r="E89" s="5">
        <v>416231</v>
      </c>
    </row>
    <row r="90" spans="1:5" ht="17.25" customHeight="1">
      <c r="A90" s="20"/>
      <c r="B90" s="10" t="s">
        <v>2</v>
      </c>
      <c r="C90" s="13">
        <f t="shared" si="2"/>
        <v>0</v>
      </c>
      <c r="D90" s="10" t="s">
        <v>1</v>
      </c>
      <c r="E90" s="10">
        <v>113</v>
      </c>
    </row>
    <row r="91" spans="1:5" ht="15" customHeight="1">
      <c r="A91" s="20"/>
      <c r="B91" s="10" t="s">
        <v>2</v>
      </c>
      <c r="C91" s="13">
        <f t="shared" si="2"/>
        <v>0</v>
      </c>
      <c r="D91" s="10" t="s">
        <v>79</v>
      </c>
      <c r="E91" s="10">
        <v>7.06</v>
      </c>
    </row>
    <row r="92" spans="1:5">
      <c r="A92" s="20"/>
      <c r="B92" s="10" t="s">
        <v>37</v>
      </c>
      <c r="C92" s="13">
        <f t="shared" si="2"/>
        <v>0</v>
      </c>
      <c r="D92" s="10" t="s">
        <v>36</v>
      </c>
      <c r="E92" s="10">
        <v>6.8949999999999996</v>
      </c>
    </row>
    <row r="93" spans="1:5">
      <c r="A93" s="20"/>
      <c r="B93" s="10" t="s">
        <v>47</v>
      </c>
      <c r="C93" s="13">
        <f t="shared" si="2"/>
        <v>0</v>
      </c>
      <c r="D93" s="10" t="s">
        <v>46</v>
      </c>
      <c r="E93" s="10">
        <v>133</v>
      </c>
    </row>
    <row r="94" spans="1:5">
      <c r="A94" s="20"/>
      <c r="B94" s="10" t="s">
        <v>66</v>
      </c>
      <c r="C94" s="13">
        <f t="shared" si="2"/>
        <v>0</v>
      </c>
      <c r="D94" s="10" t="s">
        <v>65</v>
      </c>
      <c r="E94" s="10">
        <v>1</v>
      </c>
    </row>
    <row r="95" spans="1:5">
      <c r="A95" s="20"/>
      <c r="B95" s="10" t="s">
        <v>66</v>
      </c>
      <c r="C95" s="13">
        <f t="shared" si="2"/>
        <v>0</v>
      </c>
      <c r="D95" s="10" t="s">
        <v>106</v>
      </c>
      <c r="E95" s="10">
        <v>0.41339999999999999</v>
      </c>
    </row>
    <row r="96" spans="1:5">
      <c r="A96" s="20"/>
      <c r="B96" s="10" t="s">
        <v>66</v>
      </c>
      <c r="C96" s="13">
        <f t="shared" si="2"/>
        <v>0</v>
      </c>
      <c r="D96" s="10" t="s">
        <v>108</v>
      </c>
      <c r="E96" s="10">
        <v>1490</v>
      </c>
    </row>
    <row r="97" spans="1:5">
      <c r="A97" s="20"/>
      <c r="B97" s="10" t="s">
        <v>30</v>
      </c>
      <c r="C97" s="13">
        <f t="shared" si="2"/>
        <v>0</v>
      </c>
      <c r="D97" s="10" t="s">
        <v>76</v>
      </c>
      <c r="E97" s="4">
        <v>1.0000000000000001E-5</v>
      </c>
    </row>
    <row r="98" spans="1:5">
      <c r="A98" s="20"/>
      <c r="B98" s="10" t="s">
        <v>30</v>
      </c>
      <c r="C98" s="13">
        <f t="shared" ref="C98:C120" si="3">A98/E98</f>
        <v>0</v>
      </c>
      <c r="D98" s="10" t="s">
        <v>29</v>
      </c>
      <c r="E98" s="10">
        <v>9.81</v>
      </c>
    </row>
    <row r="99" spans="1:5">
      <c r="A99" s="20"/>
      <c r="B99" s="10" t="s">
        <v>30</v>
      </c>
      <c r="C99" s="13">
        <f t="shared" si="3"/>
        <v>0</v>
      </c>
      <c r="D99" s="10" t="s">
        <v>75</v>
      </c>
      <c r="E99" s="10">
        <v>0.27800000000000002</v>
      </c>
    </row>
    <row r="100" spans="1:5">
      <c r="A100" s="20"/>
      <c r="B100" s="10" t="s">
        <v>30</v>
      </c>
      <c r="C100" s="13">
        <f t="shared" si="3"/>
        <v>0</v>
      </c>
      <c r="D100" s="10" t="s">
        <v>99</v>
      </c>
      <c r="E100" s="10">
        <v>4.4482220000000003</v>
      </c>
    </row>
    <row r="101" spans="1:5">
      <c r="A101" s="20"/>
      <c r="B101" s="10" t="s">
        <v>103</v>
      </c>
      <c r="C101" s="13">
        <f t="shared" si="3"/>
        <v>0</v>
      </c>
      <c r="D101" s="10" t="s">
        <v>102</v>
      </c>
      <c r="E101" s="10">
        <v>14.5939</v>
      </c>
    </row>
    <row r="102" spans="1:5">
      <c r="A102" s="20"/>
      <c r="B102" s="10" t="s">
        <v>123</v>
      </c>
      <c r="C102" s="13">
        <f t="shared" si="3"/>
        <v>0</v>
      </c>
      <c r="D102" s="10" t="s">
        <v>122</v>
      </c>
      <c r="E102" s="10">
        <v>1.355818</v>
      </c>
    </row>
    <row r="103" spans="1:5">
      <c r="A103" s="20"/>
      <c r="B103" s="10" t="s">
        <v>68</v>
      </c>
      <c r="C103" s="13">
        <f t="shared" si="3"/>
        <v>0</v>
      </c>
      <c r="D103" s="10" t="s">
        <v>78</v>
      </c>
      <c r="E103" s="10">
        <v>0.1</v>
      </c>
    </row>
    <row r="104" spans="1:5">
      <c r="A104" s="20"/>
      <c r="B104" s="10" t="s">
        <v>68</v>
      </c>
      <c r="C104" s="13">
        <f t="shared" si="3"/>
        <v>0</v>
      </c>
      <c r="D104" s="10" t="s">
        <v>98</v>
      </c>
      <c r="E104" s="10">
        <v>2989</v>
      </c>
    </row>
    <row r="105" spans="1:5">
      <c r="A105" s="20"/>
      <c r="B105" s="10" t="s">
        <v>68</v>
      </c>
      <c r="C105" s="13">
        <f t="shared" si="3"/>
        <v>0</v>
      </c>
      <c r="D105" s="10" t="s">
        <v>166</v>
      </c>
      <c r="E105" s="10">
        <v>248.84</v>
      </c>
    </row>
    <row r="106" spans="1:5">
      <c r="A106" s="20"/>
      <c r="B106" s="10" t="s">
        <v>68</v>
      </c>
      <c r="C106" s="13">
        <f t="shared" si="3"/>
        <v>0</v>
      </c>
      <c r="D106" s="10" t="s">
        <v>67</v>
      </c>
      <c r="E106" s="10">
        <v>9.8000000000000007</v>
      </c>
    </row>
    <row r="107" spans="1:5">
      <c r="A107" s="20"/>
      <c r="B107" s="10" t="s">
        <v>68</v>
      </c>
      <c r="C107" s="13">
        <f t="shared" si="3"/>
        <v>0</v>
      </c>
      <c r="D107" s="10" t="s">
        <v>121</v>
      </c>
      <c r="E107" s="10">
        <v>47.9</v>
      </c>
    </row>
    <row r="108" spans="1:5">
      <c r="A108" s="20"/>
      <c r="B108" s="10" t="s">
        <v>68</v>
      </c>
      <c r="C108" s="13">
        <f t="shared" si="3"/>
        <v>0</v>
      </c>
      <c r="D108" s="10" t="s">
        <v>161</v>
      </c>
      <c r="E108" s="10">
        <v>133</v>
      </c>
    </row>
    <row r="109" spans="1:5">
      <c r="A109" s="20"/>
      <c r="B109" s="10" t="s">
        <v>101</v>
      </c>
      <c r="C109" s="13">
        <f t="shared" si="3"/>
        <v>0</v>
      </c>
      <c r="D109" s="10" t="s">
        <v>100</v>
      </c>
      <c r="E109" s="10">
        <v>98.1</v>
      </c>
    </row>
    <row r="110" spans="1:5">
      <c r="A110" s="20"/>
      <c r="B110" s="10" t="s">
        <v>111</v>
      </c>
      <c r="C110" s="13">
        <f t="shared" si="3"/>
        <v>0</v>
      </c>
      <c r="D110" s="10" t="s">
        <v>110</v>
      </c>
      <c r="E110" s="10">
        <v>47.88026</v>
      </c>
    </row>
    <row r="111" spans="1:5">
      <c r="A111" s="20"/>
      <c r="B111" s="10" t="s">
        <v>45</v>
      </c>
      <c r="C111" s="13">
        <f t="shared" si="3"/>
        <v>0</v>
      </c>
      <c r="D111" s="10" t="s">
        <v>44</v>
      </c>
      <c r="E111" s="10">
        <v>0.29307109999999997</v>
      </c>
    </row>
    <row r="112" spans="1:5">
      <c r="A112" s="20"/>
      <c r="B112" s="10" t="s">
        <v>45</v>
      </c>
      <c r="C112" s="13">
        <f t="shared" si="3"/>
        <v>0</v>
      </c>
      <c r="D112" s="10" t="s">
        <v>80</v>
      </c>
      <c r="E112" s="10">
        <v>43.960599999999999</v>
      </c>
    </row>
    <row r="113" spans="1:5">
      <c r="A113" s="20"/>
      <c r="B113" s="10" t="s">
        <v>45</v>
      </c>
      <c r="C113" s="13">
        <f t="shared" si="3"/>
        <v>0</v>
      </c>
      <c r="D113" s="10" t="s">
        <v>83</v>
      </c>
      <c r="E113" s="10">
        <v>70.337059999999994</v>
      </c>
    </row>
    <row r="114" spans="1:5">
      <c r="A114" s="20"/>
      <c r="B114" s="10" t="s">
        <v>45</v>
      </c>
      <c r="C114" s="13">
        <f t="shared" si="3"/>
        <v>0</v>
      </c>
      <c r="D114" s="10" t="s">
        <v>131</v>
      </c>
      <c r="E114" s="10">
        <v>2.2599999999999999E-2</v>
      </c>
    </row>
    <row r="115" spans="1:5">
      <c r="A115" s="20"/>
      <c r="B115" s="10" t="s">
        <v>39</v>
      </c>
      <c r="C115" s="13">
        <f t="shared" si="3"/>
        <v>0</v>
      </c>
      <c r="D115" s="10" t="s">
        <v>38</v>
      </c>
      <c r="E115" s="10">
        <v>1.7307349999999999</v>
      </c>
    </row>
    <row r="116" spans="1:5">
      <c r="A116" s="20"/>
      <c r="B116" s="10" t="s">
        <v>39</v>
      </c>
      <c r="C116" s="13">
        <f t="shared" si="3"/>
        <v>0</v>
      </c>
      <c r="D116" s="10" t="s">
        <v>41</v>
      </c>
      <c r="E116" s="10">
        <v>0.14422789999999999</v>
      </c>
    </row>
    <row r="117" spans="1:5" ht="17.25" customHeight="1">
      <c r="A117" s="20"/>
      <c r="B117" s="10" t="s">
        <v>52</v>
      </c>
      <c r="C117" s="13">
        <f t="shared" si="3"/>
        <v>0</v>
      </c>
      <c r="D117" s="10" t="s">
        <v>51</v>
      </c>
      <c r="E117" s="10">
        <v>5.6782630000000003</v>
      </c>
    </row>
    <row r="118" spans="1:5">
      <c r="A118" s="20"/>
      <c r="B118" s="10" t="s">
        <v>43</v>
      </c>
      <c r="C118" s="13">
        <f t="shared" si="3"/>
        <v>0</v>
      </c>
      <c r="D118" s="10" t="s">
        <v>48</v>
      </c>
      <c r="E118" s="10">
        <v>3.1545909999999999</v>
      </c>
    </row>
    <row r="119" spans="1:5">
      <c r="A119" s="20"/>
      <c r="B119" s="10" t="s">
        <v>43</v>
      </c>
      <c r="C119" s="13">
        <f t="shared" si="3"/>
        <v>0</v>
      </c>
      <c r="D119" s="10" t="s">
        <v>42</v>
      </c>
      <c r="E119" s="10">
        <v>58.15</v>
      </c>
    </row>
    <row r="120" spans="1:5">
      <c r="A120" s="20"/>
      <c r="B120" s="10" t="s">
        <v>43</v>
      </c>
      <c r="C120" s="13">
        <f t="shared" si="3"/>
        <v>0</v>
      </c>
      <c r="D120" s="10" t="s">
        <v>163</v>
      </c>
      <c r="E120" s="10">
        <v>10.76</v>
      </c>
    </row>
  </sheetData>
  <sortState ref="A8:E126">
    <sortCondition ref="B8:B1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I-P to SI</vt:lpstr>
      <vt:lpstr>SI to I-P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hkennedy</dc:creator>
  <cp:lastModifiedBy>hkennedy</cp:lastModifiedBy>
  <dcterms:created xsi:type="dcterms:W3CDTF">2013-08-20T20:19:58Z</dcterms:created>
  <dcterms:modified xsi:type="dcterms:W3CDTF">2013-08-22T12:27:15Z</dcterms:modified>
</cp:coreProperties>
</file>